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attēls" sheetId="1" r:id="rId1"/>
    <sheet name="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Jānis Hermanis</author>
  </authors>
  <commentList>
    <comment ref="C7" authorId="0">
      <text>
        <r>
          <rPr>
            <b/>
            <sz val="9"/>
            <rFont val="Tahoma"/>
            <family val="2"/>
          </rPr>
          <t>Ieguldījuma rādītājs</t>
        </r>
      </text>
    </comment>
    <comment ref="D7" authorId="0">
      <text>
        <r>
          <rPr>
            <b/>
            <sz val="9"/>
            <rFont val="Tahoma"/>
            <family val="2"/>
          </rPr>
          <t>Rezultativais rādītājs</t>
        </r>
      </text>
    </comment>
  </commentList>
</comments>
</file>

<file path=xl/sharedStrings.xml><?xml version="1.0" encoding="utf-8"?>
<sst xmlns="http://schemas.openxmlformats.org/spreadsheetml/2006/main" count="40" uniqueCount="40">
  <si>
    <t>2014</t>
  </si>
  <si>
    <t>2015</t>
  </si>
  <si>
    <t>2006</t>
  </si>
  <si>
    <t>2007</t>
  </si>
  <si>
    <t>2008</t>
  </si>
  <si>
    <t>2009</t>
  </si>
  <si>
    <t>2010</t>
  </si>
  <si>
    <t>2011</t>
  </si>
  <si>
    <t>2012</t>
  </si>
  <si>
    <t>2013</t>
  </si>
  <si>
    <t>2005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</si>
  <si>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</si>
  <si>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</si>
  <si>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</si>
  <si>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</si>
  <si>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</si>
  <si>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</si>
  <si>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</si>
  <si>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</si>
  <si>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</si>
  <si>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</si>
  <si>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2016</t>
  </si>
  <si>
    <t>2017</t>
  </si>
  <si>
    <t>2018</t>
  </si>
  <si>
    <t>2019</t>
  </si>
  <si>
    <t>2020</t>
  </si>
  <si>
    <t>Datu ievade ------&gt;</t>
  </si>
  <si>
    <t>min</t>
  </si>
  <si>
    <t>max</t>
  </si>
  <si>
    <t>median</t>
  </si>
  <si>
    <t>x mediāna</t>
  </si>
  <si>
    <t>y mediāna</t>
  </si>
  <si>
    <t>1.</t>
  </si>
  <si>
    <t>2.</t>
  </si>
  <si>
    <t>Ieguldījumu rādītāja nosaukuma ievade ailē "C7" un datu ievade - kolonnā C</t>
  </si>
  <si>
    <t>(X) Izdevumi ģimenēm un bērniem, % pret IKP</t>
  </si>
  <si>
    <t>(Y) Ģimenes ar vismaz 2 bērniem, % no iedzīvotājiem</t>
  </si>
  <si>
    <t>Two adults with two dependent children</t>
  </si>
  <si>
    <t>Two adults with three or more dependent children</t>
  </si>
  <si>
    <t>Rezultatīvā rādītāja nosaukuma ievade ailē "D7" un datu ievade - kolonnā D (blakus kolonnas pa labi var izmantot rādītāju aprēķiniem)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</si>
</sst>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52">
    <font>
      <sz val="11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indexed="17"/>
      <name val="Calibri"/>
      <family val="0"/>
    </font>
    <font>
      <b/>
      <sz val="12"/>
      <color indexed="10"/>
      <name val="Calibri"/>
      <family val="0"/>
    </font>
    <font>
      <b/>
      <sz val="12"/>
      <color indexed="17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173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 horizontal="center" vertical="center" wrapText="1"/>
    </xf>
    <xf numFmtId="4" fontId="50" fillId="34" borderId="0" xfId="0" applyNumberFormat="1" applyFont="1" applyFill="1" applyAlignment="1">
      <alignment/>
    </xf>
    <xf numFmtId="0" fontId="1" fillId="35" borderId="0" xfId="0" applyNumberFormat="1" applyFont="1" applyFill="1" applyBorder="1" applyAlignment="1">
      <alignment/>
    </xf>
    <xf numFmtId="4" fontId="50" fillId="35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Ieguldījumu / rezultatīvo rādītāju dinamika Latvijā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05275"/>
          <c:w val="0.8797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tendences līnija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dati!$C$8:$C$33</c:f>
              <c:numCache>
                <c:ptCount val="26"/>
                <c:pt idx="12">
                  <c:v>0.895</c:v>
                </c:pt>
                <c:pt idx="13">
                  <c:v>0.741</c:v>
                </c:pt>
                <c:pt idx="14">
                  <c:v>1.037</c:v>
                </c:pt>
                <c:pt idx="15">
                  <c:v>1.006</c:v>
                </c:pt>
                <c:pt idx="16">
                  <c:v>0.869</c:v>
                </c:pt>
                <c:pt idx="17">
                  <c:v>0.759</c:v>
                </c:pt>
                <c:pt idx="18">
                  <c:v>0.831</c:v>
                </c:pt>
                <c:pt idx="19">
                  <c:v>0.907</c:v>
                </c:pt>
                <c:pt idx="20">
                  <c:v>0.659</c:v>
                </c:pt>
              </c:numCache>
            </c:numRef>
          </c:xVal>
          <c:yVal>
            <c:numRef>
              <c:f>dati!$D$8:$D$33</c:f>
              <c:numCache>
                <c:ptCount val="26"/>
                <c:pt idx="10">
                  <c:v>17</c:v>
                </c:pt>
                <c:pt idx="11">
                  <c:v>15.600000000000001</c:v>
                </c:pt>
                <c:pt idx="12">
                  <c:v>14.600000000000001</c:v>
                </c:pt>
                <c:pt idx="13">
                  <c:v>14.3</c:v>
                </c:pt>
                <c:pt idx="14">
                  <c:v>15.899999999999999</c:v>
                </c:pt>
                <c:pt idx="15">
                  <c:v>14.6</c:v>
                </c:pt>
                <c:pt idx="16">
                  <c:v>15</c:v>
                </c:pt>
                <c:pt idx="17">
                  <c:v>15.2</c:v>
                </c:pt>
                <c:pt idx="18">
                  <c:v>15.8</c:v>
                </c:pt>
                <c:pt idx="19">
                  <c:v>16.3</c:v>
                </c:pt>
                <c:pt idx="20">
                  <c:v>16.4</c:v>
                </c:pt>
                <c:pt idx="21">
                  <c:v>16.5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dati!$B$8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dati!$C$8</c:f>
              <c:numCache>
                <c:ptCount val="1"/>
              </c:numCache>
            </c:numRef>
          </c:xVal>
          <c:yVal>
            <c:numRef>
              <c:f>dati!$D$8</c:f>
              <c:numCach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dati!$B$9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dati!$C$9</c:f>
              <c:numCache>
                <c:ptCount val="1"/>
              </c:numCache>
            </c:numRef>
          </c:xVal>
          <c:yVal>
            <c:numRef>
              <c:f>dati!$D$9</c:f>
              <c:numCach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dati!$B$10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dati!$C$10</c:f>
              <c:numCache>
                <c:ptCount val="1"/>
              </c:numCache>
            </c:numRef>
          </c:xVal>
          <c:yVal>
            <c:numRef>
              <c:f>dati!$D$10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dati!$B$11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dati!$C$11</c:f>
              <c:numCache>
                <c:ptCount val="1"/>
              </c:numCache>
            </c:numRef>
          </c:xVal>
          <c:yVal>
            <c:numRef>
              <c:f>dati!$D$11</c:f>
              <c:numCach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dati!$B$12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dati!$C$12</c:f>
              <c:numCache>
                <c:ptCount val="1"/>
              </c:numCache>
            </c:numRef>
          </c:xVal>
          <c:yVal>
            <c:numRef>
              <c:f>dati!$D$12</c:f>
              <c:numCach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dati!$B$13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dati!$C$13</c:f>
              <c:numCache>
                <c:ptCount val="1"/>
              </c:numCache>
            </c:numRef>
          </c:xVal>
          <c:yVal>
            <c:numRef>
              <c:f>dati!$D$13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dati!$B$14</c:f>
              <c:strCache>
                <c:ptCount val="1"/>
                <c:pt idx="0">
                  <c:v>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dati!$C$14</c:f>
              <c:numCache>
                <c:ptCount val="1"/>
              </c:numCache>
            </c:numRef>
          </c:xVal>
          <c:yVal>
            <c:numRef>
              <c:f>dati!$D$14</c:f>
              <c:numCach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dati!$B$15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dati!$C$15</c:f>
              <c:numCache>
                <c:ptCount val="1"/>
              </c:numCache>
            </c:numRef>
          </c:xVal>
          <c:yVal>
            <c:numRef>
              <c:f>dati!$D$15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dati!$B$16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dati!$C$16</c:f>
              <c:numCache>
                <c:ptCount val="1"/>
              </c:numCache>
            </c:numRef>
          </c:xVal>
          <c:yVal>
            <c:numRef>
              <c:f>dati!$D$16</c:f>
              <c:numCach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dati!$B$17</c:f>
              <c:strCache>
                <c:ptCount val="1"/>
                <c:pt idx="0">
                  <c:v>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dati!$C$17</c:f>
              <c:numCache>
                <c:ptCount val="1"/>
              </c:numCache>
            </c:numRef>
          </c:xVal>
          <c:yVal>
            <c:numRef>
              <c:f>dati!$D$17</c:f>
              <c:numCach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dati!$B$18</c:f>
              <c:strCache>
                <c:ptCount val="1"/>
                <c:pt idx="0">
                  <c:v>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dati!$C$18</c:f>
              <c:numCache>
                <c:ptCount val="1"/>
              </c:numCache>
            </c:numRef>
          </c:xVal>
          <c:yVal>
            <c:numRef>
              <c:f>dati!$D$18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dati!$B$19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dati!$C$19</c:f>
              <c:numCache>
                <c:ptCount val="1"/>
              </c:numCache>
            </c:numRef>
          </c:xVal>
          <c:yVal>
            <c:numRef>
              <c:f>dati!$D$19</c:f>
              <c:numCache>
                <c:ptCount val="1"/>
                <c:pt idx="0">
                  <c:v>15.600000000000001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dati!$B$20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dati!$C$20</c:f>
              <c:numCache>
                <c:ptCount val="1"/>
                <c:pt idx="0">
                  <c:v>0.895</c:v>
                </c:pt>
              </c:numCache>
            </c:numRef>
          </c:xVal>
          <c:yVal>
            <c:numRef>
              <c:f>dati!$D$20</c:f>
              <c:numCache>
                <c:ptCount val="1"/>
                <c:pt idx="0">
                  <c:v>14.600000000000001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dati!$B$21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dati!$C$21</c:f>
              <c:numCache>
                <c:ptCount val="1"/>
                <c:pt idx="0">
                  <c:v>0.741</c:v>
                </c:pt>
              </c:numCache>
            </c:numRef>
          </c:xVal>
          <c:yVal>
            <c:numRef>
              <c:f>dati!$D$21</c:f>
              <c:numCache>
                <c:ptCount val="1"/>
                <c:pt idx="0">
                  <c:v>14.3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dati!$B$22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dati!$C$22</c:f>
              <c:numCache>
                <c:ptCount val="1"/>
                <c:pt idx="0">
                  <c:v>1.037</c:v>
                </c:pt>
              </c:numCache>
            </c:numRef>
          </c:xVal>
          <c:yVal>
            <c:numRef>
              <c:f>dati!$D$22</c:f>
              <c:numCache>
                <c:ptCount val="1"/>
                <c:pt idx="0">
                  <c:v>15.899999999999999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dati!$B$23</c:f>
              <c:strCache>
                <c:ptCount val="1"/>
                <c:pt idx="0">
                  <c:v>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dati!$C$23</c:f>
              <c:numCache>
                <c:ptCount val="1"/>
                <c:pt idx="0">
                  <c:v>1.006</c:v>
                </c:pt>
              </c:numCache>
            </c:numRef>
          </c:xVal>
          <c:yVal>
            <c:numRef>
              <c:f>dati!$D$23</c:f>
              <c:numCache>
                <c:ptCount val="1"/>
                <c:pt idx="0">
                  <c:v>14.6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dati!$B$24</c:f>
              <c:strCache>
                <c:ptCount val="1"/>
                <c:pt idx="0">
                  <c:v>2011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dati!$C$24</c:f>
              <c:numCache>
                <c:ptCount val="1"/>
                <c:pt idx="0">
                  <c:v>0.869</c:v>
                </c:pt>
              </c:numCache>
            </c:numRef>
          </c:xVal>
          <c:yVal>
            <c:numRef>
              <c:f>dati!$D$24</c:f>
              <c:numCach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dati!$B$25</c:f>
              <c:strCache>
                <c:ptCount val="1"/>
                <c:pt idx="0">
                  <c:v>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dati!$C$25</c:f>
              <c:numCache>
                <c:ptCount val="1"/>
                <c:pt idx="0">
                  <c:v>0.759</c:v>
                </c:pt>
              </c:numCache>
            </c:numRef>
          </c:xVal>
          <c:yVal>
            <c:numRef>
              <c:f>dati!$D$25</c:f>
              <c:numCache>
                <c:ptCount val="1"/>
                <c:pt idx="0">
                  <c:v>15.2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dati!$B$26</c:f>
              <c:strCache>
                <c:ptCount val="1"/>
                <c:pt idx="0">
                  <c:v>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dati!$C$26</c:f>
              <c:numCache>
                <c:ptCount val="1"/>
                <c:pt idx="0">
                  <c:v>0.831</c:v>
                </c:pt>
              </c:numCache>
            </c:numRef>
          </c:xVal>
          <c:yVal>
            <c:numRef>
              <c:f>dati!$D$26</c:f>
              <c:numCache>
                <c:ptCount val="1"/>
                <c:pt idx="0">
                  <c:v>15.8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dati!$B$27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dati!$C$27</c:f>
              <c:numCache>
                <c:ptCount val="1"/>
                <c:pt idx="0">
                  <c:v>0.907</c:v>
                </c:pt>
              </c:numCache>
            </c:numRef>
          </c:xVal>
          <c:yVal>
            <c:numRef>
              <c:f>dati!$D$27</c:f>
              <c:numCache>
                <c:ptCount val="1"/>
                <c:pt idx="0">
                  <c:v>16.3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dati!$B$28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dati!$C$28</c:f>
              <c:numCache>
                <c:ptCount val="1"/>
                <c:pt idx="0">
                  <c:v>0.659</c:v>
                </c:pt>
              </c:numCache>
            </c:numRef>
          </c:xVal>
          <c:yVal>
            <c:numRef>
              <c:f>dati!$D$28</c:f>
              <c:numCache>
                <c:ptCount val="1"/>
                <c:pt idx="0">
                  <c:v>16.4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dati!$B$29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dati!$C$29</c:f>
              <c:numCache>
                <c:ptCount val="1"/>
              </c:numCache>
            </c:numRef>
          </c:xVal>
          <c:yVal>
            <c:numRef>
              <c:f>dati!$D$29</c:f>
              <c:numCache>
                <c:ptCount val="1"/>
                <c:pt idx="0">
                  <c:v>16.5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dati!$B$30</c:f>
              <c:strCache>
                <c:ptCount val="1"/>
                <c:pt idx="0">
                  <c:v>2017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dati!$C$30</c:f>
              <c:numCache>
                <c:ptCount val="1"/>
              </c:numCache>
            </c:numRef>
          </c:xVal>
          <c:yVal>
            <c:numRef>
              <c:f>dati!$D$30</c:f>
              <c:numCache>
                <c:ptCount val="1"/>
              </c:numCache>
            </c:numRef>
          </c:yVal>
          <c:smooth val="0"/>
        </c:ser>
        <c:ser>
          <c:idx val="24"/>
          <c:order val="24"/>
          <c:tx>
            <c:strRef>
              <c:f>dati!$B$31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dati!$C$31</c:f>
              <c:numCache>
                <c:ptCount val="1"/>
              </c:numCache>
            </c:numRef>
          </c:xVal>
          <c:yVal>
            <c:numRef>
              <c:f>dati!$D$31</c:f>
              <c:numCache>
                <c:ptCount val="1"/>
              </c:numCache>
            </c:numRef>
          </c:yVal>
          <c:smooth val="0"/>
        </c:ser>
        <c:ser>
          <c:idx val="25"/>
          <c:order val="25"/>
          <c:tx>
            <c:strRef>
              <c:f>dati!$B$32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dati!$C$32</c:f>
              <c:numCache>
                <c:ptCount val="1"/>
              </c:numCache>
            </c:numRef>
          </c:xVal>
          <c:yVal>
            <c:numRef>
              <c:f>dati!$D$32</c:f>
              <c:numCache>
                <c:ptCount val="1"/>
              </c:numCache>
            </c:numRef>
          </c:yVal>
          <c:smooth val="0"/>
        </c:ser>
        <c:ser>
          <c:idx val="26"/>
          <c:order val="26"/>
          <c:tx>
            <c:strRef>
              <c:f>dati!$B$33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dati!$C$33</c:f>
              <c:numCache>
                <c:ptCount val="1"/>
              </c:numCache>
            </c:numRef>
          </c:xVal>
          <c:yVal>
            <c:numRef>
              <c:f>dati!$D$33</c:f>
              <c:numCache>
                <c:ptCount val="1"/>
              </c:numCache>
            </c:numRef>
          </c:yVal>
          <c:smooth val="0"/>
        </c:ser>
        <c:ser>
          <c:idx val="27"/>
          <c:order val="27"/>
          <c:tx>
            <c:v>x mediāna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dati!$C$37:$C$38</c:f>
              <c:numCache>
                <c:ptCount val="2"/>
                <c:pt idx="0">
                  <c:v>0.869</c:v>
                </c:pt>
                <c:pt idx="1">
                  <c:v>0.869</c:v>
                </c:pt>
              </c:numCache>
            </c:numRef>
          </c:xVal>
          <c:yVal>
            <c:numRef>
              <c:f>dati!$D$37:$D$38</c:f>
              <c:numCache>
                <c:ptCount val="2"/>
                <c:pt idx="0">
                  <c:v>14.3</c:v>
                </c:pt>
                <c:pt idx="1">
                  <c:v>17</c:v>
                </c:pt>
              </c:numCache>
            </c:numRef>
          </c:yVal>
          <c:smooth val="0"/>
        </c:ser>
        <c:ser>
          <c:idx val="28"/>
          <c:order val="28"/>
          <c:tx>
            <c:v>y mediāna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dati!$C$39:$C$40</c:f>
              <c:numCache>
                <c:ptCount val="2"/>
                <c:pt idx="0">
                  <c:v>0.659</c:v>
                </c:pt>
                <c:pt idx="1">
                  <c:v>1.037</c:v>
                </c:pt>
              </c:numCache>
            </c:numRef>
          </c:xVal>
          <c:yVal>
            <c:numRef>
              <c:f>dati!$D$39:$D$40</c:f>
              <c:numCache>
                <c:ptCount val="2"/>
                <c:pt idx="0">
                  <c:v>15.700000000000001</c:v>
                </c:pt>
                <c:pt idx="1">
                  <c:v>15.700000000000001</c:v>
                </c:pt>
              </c:numCache>
            </c:numRef>
          </c:yVal>
          <c:smooth val="0"/>
        </c:ser>
        <c:axId val="13371337"/>
        <c:axId val="53233170"/>
      </c:scatterChart>
      <c:valAx>
        <c:axId val="13371337"/>
        <c:scaling>
          <c:orientation val="minMax"/>
        </c:scaling>
        <c:axPos val="b"/>
        <c:title>
          <c:tx>
            <c:strRef>
              <c:f>dati!$C$7</c:f>
            </c:strRef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FF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233170"/>
        <c:crosses val="autoZero"/>
        <c:crossBetween val="midCat"/>
        <c:dispUnits/>
      </c:valAx>
      <c:valAx>
        <c:axId val="53233170"/>
        <c:scaling>
          <c:orientation val="minMax"/>
        </c:scaling>
        <c:axPos val="l"/>
        <c:title>
          <c:tx>
            <c:strRef>
              <c:f>dati!$D$7</c:f>
            </c:strRef>
          </c:tx>
          <c:layout>
            <c:manualLayout>
              <c:xMode val="factor"/>
              <c:yMode val="factor"/>
              <c:x val="0.06"/>
              <c:y val="0.10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8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13371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&amp;R5.pielikums. Forma ieguldījumu efektivitātes dinamikas analīzei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0.118</cdr:y>
    </cdr:from>
    <cdr:to>
      <cdr:x>0.9495</cdr:x>
      <cdr:y>0.26725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7972425" y="7239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M40"/>
  <sheetViews>
    <sheetView tabSelected="1" zoomScale="85" zoomScaleNormal="85" zoomScalePageLayoutView="0" workbookViewId="0" topLeftCell="A1">
      <selection activeCell="C20" sqref="C20"/>
    </sheetView>
  </sheetViews>
  <sheetFormatPr defaultColWidth="9.00390625" defaultRowHeight="14.25"/>
  <cols>
    <col min="2" max="2" width="19.875" style="2" customWidth="1"/>
    <col min="3" max="4" width="18.75390625" style="0" customWidth="1"/>
  </cols>
  <sheetData>
    <row r="1" ht="14.25"/>
    <row r="2" ht="14.25"/>
    <row r="3" spans="2:13" ht="14.25">
      <c r="B3" s="6" t="s">
        <v>32</v>
      </c>
      <c r="C3" s="7" t="s">
        <v>34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4.25">
      <c r="B4" s="9" t="s">
        <v>33</v>
      </c>
      <c r="C4" s="10" t="s">
        <v>39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4.25"/>
    <row r="6" spans="1:3" ht="14.25">
      <c r="A6" s="3"/>
      <c r="B6" s="12"/>
      <c r="C6" s="13"/>
    </row>
    <row r="7" spans="1:6" s="1" customFormat="1" ht="114">
      <c r="A7" s="3"/>
      <c r="B7" s="5" t="s">
        <v>26</v>
      </c>
      <c r="C7" s="14" t="s">
        <v>35</v>
      </c>
      <c r="D7" s="17" t="s">
        <v>36</v>
      </c>
      <c r="E7" s="1" t="s">
        <v>37</v>
      </c>
      <c r="F7" s="1" t="s">
        <v>38</v>
      </c>
    </row>
    <row r="8" spans="1:4" ht="14.25">
      <c r="A8" s="22"/>
      <c r="B8" s="4" t="s">
        <v>11</v>
      </c>
      <c r="C8" s="15"/>
      <c r="D8" s="18"/>
    </row>
    <row r="9" spans="1:4" ht="14.25">
      <c r="A9" s="22"/>
      <c r="B9" s="4" t="s">
        <v>12</v>
      </c>
      <c r="C9" s="15"/>
      <c r="D9" s="18"/>
    </row>
    <row r="10" spans="1:4" ht="14.25">
      <c r="A10" s="22"/>
      <c r="B10" s="4" t="s">
        <v>13</v>
      </c>
      <c r="C10" s="15"/>
      <c r="D10" s="18"/>
    </row>
    <row r="11" spans="1:4" ht="14.25">
      <c r="A11" s="22"/>
      <c r="B11" s="4" t="s">
        <v>14</v>
      </c>
      <c r="C11" s="15"/>
      <c r="D11" s="18"/>
    </row>
    <row r="12" spans="1:4" ht="14.25">
      <c r="A12" s="22"/>
      <c r="B12" s="4" t="s">
        <v>15</v>
      </c>
      <c r="C12" s="15"/>
      <c r="D12" s="18"/>
    </row>
    <row r="13" spans="1:4" ht="14.25">
      <c r="A13" s="22"/>
      <c r="B13" s="4" t="s">
        <v>16</v>
      </c>
      <c r="C13" s="15"/>
      <c r="D13" s="18"/>
    </row>
    <row r="14" spans="1:4" ht="14.25">
      <c r="A14" s="22"/>
      <c r="B14" s="4" t="s">
        <v>17</v>
      </c>
      <c r="C14" s="15"/>
      <c r="D14" s="18"/>
    </row>
    <row r="15" spans="1:4" ht="14.25">
      <c r="A15" s="22"/>
      <c r="B15" s="4" t="s">
        <v>18</v>
      </c>
      <c r="C15" s="15"/>
      <c r="D15" s="18"/>
    </row>
    <row r="16" spans="1:4" ht="14.25">
      <c r="A16" s="22"/>
      <c r="B16" s="4" t="s">
        <v>19</v>
      </c>
      <c r="C16" s="15"/>
      <c r="D16" s="18"/>
    </row>
    <row r="17" spans="1:4" ht="14.25">
      <c r="A17" s="22"/>
      <c r="B17" s="4" t="s">
        <v>20</v>
      </c>
      <c r="C17" s="15"/>
      <c r="D17" s="18"/>
    </row>
    <row r="18" spans="1:6" ht="14.25">
      <c r="A18" s="22"/>
      <c r="B18" s="4" t="s">
        <v>10</v>
      </c>
      <c r="C18" s="15"/>
      <c r="D18" s="18">
        <f>SUM(E18:F18)</f>
        <v>17</v>
      </c>
      <c r="E18">
        <v>12.1</v>
      </c>
      <c r="F18">
        <v>4.9</v>
      </c>
    </row>
    <row r="19" spans="1:6" ht="14.25">
      <c r="A19" s="22"/>
      <c r="B19" s="4" t="s">
        <v>2</v>
      </c>
      <c r="C19" s="15"/>
      <c r="D19" s="18">
        <f aca="true" t="shared" si="0" ref="D19:D29">SUM(E19:F19)</f>
        <v>15.600000000000001</v>
      </c>
      <c r="E19">
        <v>11.9</v>
      </c>
      <c r="F19">
        <v>3.7</v>
      </c>
    </row>
    <row r="20" spans="1:6" ht="14.25">
      <c r="A20" s="22"/>
      <c r="B20" s="4" t="s">
        <v>3</v>
      </c>
      <c r="C20" s="21">
        <v>0.895</v>
      </c>
      <c r="D20" s="18">
        <f t="shared" si="0"/>
        <v>14.600000000000001</v>
      </c>
      <c r="E20">
        <v>10.9</v>
      </c>
      <c r="F20">
        <v>3.7</v>
      </c>
    </row>
    <row r="21" spans="1:6" ht="14.25">
      <c r="A21" s="22"/>
      <c r="B21" s="4" t="s">
        <v>4</v>
      </c>
      <c r="C21" s="21">
        <v>0.741</v>
      </c>
      <c r="D21" s="18">
        <f t="shared" si="0"/>
        <v>14.3</v>
      </c>
      <c r="E21">
        <v>10</v>
      </c>
      <c r="F21">
        <v>4.3</v>
      </c>
    </row>
    <row r="22" spans="1:6" ht="14.25">
      <c r="A22" s="22"/>
      <c r="B22" s="4" t="s">
        <v>5</v>
      </c>
      <c r="C22" s="21">
        <v>1.037</v>
      </c>
      <c r="D22" s="18">
        <f t="shared" si="0"/>
        <v>15.899999999999999</v>
      </c>
      <c r="E22">
        <v>11.7</v>
      </c>
      <c r="F22">
        <v>4.2</v>
      </c>
    </row>
    <row r="23" spans="1:6" ht="14.25">
      <c r="A23" s="22"/>
      <c r="B23" s="4" t="s">
        <v>6</v>
      </c>
      <c r="C23" s="21">
        <v>1.006</v>
      </c>
      <c r="D23" s="18">
        <f t="shared" si="0"/>
        <v>14.6</v>
      </c>
      <c r="E23">
        <v>10.5</v>
      </c>
      <c r="F23">
        <v>4.1</v>
      </c>
    </row>
    <row r="24" spans="1:6" ht="14.25">
      <c r="A24" s="22"/>
      <c r="B24" s="4" t="s">
        <v>7</v>
      </c>
      <c r="C24" s="21">
        <v>0.869</v>
      </c>
      <c r="D24" s="18">
        <f t="shared" si="0"/>
        <v>15</v>
      </c>
      <c r="E24">
        <v>10.6</v>
      </c>
      <c r="F24">
        <v>4.4</v>
      </c>
    </row>
    <row r="25" spans="1:6" ht="14.25">
      <c r="A25" s="22"/>
      <c r="B25" s="4" t="s">
        <v>8</v>
      </c>
      <c r="C25" s="21">
        <v>0.759</v>
      </c>
      <c r="D25" s="18">
        <f t="shared" si="0"/>
        <v>15.2</v>
      </c>
      <c r="E25">
        <v>10.9</v>
      </c>
      <c r="F25">
        <v>4.3</v>
      </c>
    </row>
    <row r="26" spans="1:6" ht="14.25">
      <c r="A26" s="22"/>
      <c r="B26" s="4" t="s">
        <v>9</v>
      </c>
      <c r="C26" s="21">
        <v>0.831</v>
      </c>
      <c r="D26" s="18">
        <f t="shared" si="0"/>
        <v>15.8</v>
      </c>
      <c r="E26">
        <v>11.4</v>
      </c>
      <c r="F26">
        <v>4.4</v>
      </c>
    </row>
    <row r="27" spans="1:6" ht="14.25">
      <c r="A27" s="22"/>
      <c r="B27" s="4" t="s">
        <v>0</v>
      </c>
      <c r="C27" s="21">
        <v>0.907</v>
      </c>
      <c r="D27" s="18">
        <f t="shared" si="0"/>
        <v>16.3</v>
      </c>
      <c r="E27">
        <v>11.6</v>
      </c>
      <c r="F27">
        <v>4.7</v>
      </c>
    </row>
    <row r="28" spans="1:6" ht="14.25">
      <c r="A28" s="22"/>
      <c r="B28" s="4" t="s">
        <v>1</v>
      </c>
      <c r="C28" s="21">
        <v>0.659</v>
      </c>
      <c r="D28" s="18">
        <f t="shared" si="0"/>
        <v>16.4</v>
      </c>
      <c r="E28">
        <v>11.9</v>
      </c>
      <c r="F28">
        <v>4.5</v>
      </c>
    </row>
    <row r="29" spans="1:6" ht="14.25">
      <c r="A29" s="22"/>
      <c r="B29" s="4" t="s">
        <v>21</v>
      </c>
      <c r="C29" s="16"/>
      <c r="D29" s="18">
        <f t="shared" si="0"/>
        <v>16.5</v>
      </c>
      <c r="E29">
        <v>11.8</v>
      </c>
      <c r="F29">
        <v>4.7</v>
      </c>
    </row>
    <row r="30" spans="1:4" ht="14.25">
      <c r="A30" s="22"/>
      <c r="B30" s="4" t="s">
        <v>22</v>
      </c>
      <c r="C30" s="16"/>
      <c r="D30" s="18"/>
    </row>
    <row r="31" spans="1:4" ht="14.25">
      <c r="A31" s="22"/>
      <c r="B31" s="4" t="s">
        <v>23</v>
      </c>
      <c r="C31" s="16"/>
      <c r="D31" s="18"/>
    </row>
    <row r="32" spans="1:4" ht="14.25">
      <c r="A32" s="22"/>
      <c r="B32" s="4" t="s">
        <v>24</v>
      </c>
      <c r="C32" s="16"/>
      <c r="D32" s="18"/>
    </row>
    <row r="33" spans="1:4" ht="14.25">
      <c r="A33" s="22"/>
      <c r="B33" s="4" t="s">
        <v>25</v>
      </c>
      <c r="C33" s="16"/>
      <c r="D33" s="18"/>
    </row>
    <row r="34" spans="2:4" ht="14.25">
      <c r="B34" s="19" t="s">
        <v>27</v>
      </c>
      <c r="C34" s="20">
        <f>MIN(C8:C33)</f>
        <v>0.659</v>
      </c>
      <c r="D34" s="20">
        <f>MIN(D8:D33)</f>
        <v>14.3</v>
      </c>
    </row>
    <row r="35" spans="2:4" ht="14.25">
      <c r="B35" s="19" t="s">
        <v>29</v>
      </c>
      <c r="C35" s="20">
        <f>MEDIAN(C8:C33)</f>
        <v>0.869</v>
      </c>
      <c r="D35" s="20">
        <f>MEDIAN(D8:D33)</f>
        <v>15.700000000000001</v>
      </c>
    </row>
    <row r="36" spans="2:4" ht="14.25">
      <c r="B36" s="19" t="s">
        <v>28</v>
      </c>
      <c r="C36" s="20">
        <f>MAX(C8:C33)</f>
        <v>1.037</v>
      </c>
      <c r="D36" s="20">
        <f>MAX(D8:D33)</f>
        <v>17</v>
      </c>
    </row>
    <row r="37" spans="2:4" ht="14.25">
      <c r="B37" s="19" t="s">
        <v>30</v>
      </c>
      <c r="C37" s="20">
        <f>C35</f>
        <v>0.869</v>
      </c>
      <c r="D37" s="20">
        <f>D34</f>
        <v>14.3</v>
      </c>
    </row>
    <row r="38" spans="2:4" ht="14.25">
      <c r="B38" s="19"/>
      <c r="C38" s="20">
        <f>C37</f>
        <v>0.869</v>
      </c>
      <c r="D38" s="20">
        <f>D36</f>
        <v>17</v>
      </c>
    </row>
    <row r="39" spans="2:4" ht="14.25">
      <c r="B39" s="19" t="s">
        <v>31</v>
      </c>
      <c r="C39" s="20">
        <f>C34</f>
        <v>0.659</v>
      </c>
      <c r="D39" s="20">
        <f>D35</f>
        <v>15.700000000000001</v>
      </c>
    </row>
    <row r="40" spans="2:4" ht="14.25">
      <c r="B40" s="19"/>
      <c r="C40" s="20">
        <f>C36</f>
        <v>1.037</v>
      </c>
      <c r="D40" s="20">
        <f>D35</f>
        <v>15.700000000000001</v>
      </c>
    </row>
  </sheetData>
  <sheetProtection/>
  <mergeCells count="1">
    <mergeCell ref="A8:A3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53" r:id="rId3"/>
  <headerFooter alignWithMargins="0">
    <oddHeader>&amp;C5.pielikums. Forma ieguldījumu efektivitātes dinamikas analīzei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Hermanis</dc:creator>
  <cp:keywords/>
  <dc:description/>
  <cp:lastModifiedBy>Jānis Hermanis</cp:lastModifiedBy>
  <cp:lastPrinted>2017-07-19T12:56:00Z</cp:lastPrinted>
  <dcterms:created xsi:type="dcterms:W3CDTF">2017-01-10T12:53:22Z</dcterms:created>
  <dcterms:modified xsi:type="dcterms:W3CDTF">2017-08-22T07:41:41Z</dcterms:modified>
  <cp:category/>
  <cp:version/>
  <cp:contentType/>
  <cp:contentStatus/>
</cp:coreProperties>
</file>