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attēls" sheetId="1" r:id="rId1"/>
    <sheet name="da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Jānis Hermanis</author>
  </authors>
  <commentList>
    <comment ref="C7" authorId="0">
      <text>
        <r>
          <rPr>
            <b/>
            <sz val="9"/>
            <rFont val="Tahoma"/>
            <family val="2"/>
          </rPr>
          <t>Ieguldījuma rādītājs</t>
        </r>
      </text>
    </comment>
    <comment ref="I7" authorId="0">
      <text>
        <r>
          <rPr>
            <b/>
            <sz val="9"/>
            <rFont val="Tahoma"/>
            <family val="2"/>
          </rPr>
          <t>Rezultativais rādītājs</t>
        </r>
      </text>
    </comment>
  </commentList>
</comments>
</file>

<file path=xl/sharedStrings.xml><?xml version="1.0" encoding="utf-8"?>
<sst xmlns="http://schemas.openxmlformats.org/spreadsheetml/2006/main" count="81" uniqueCount="81">
  <si>
    <t>2014</t>
  </si>
  <si>
    <t>Malta</t>
  </si>
  <si>
    <t>2015</t>
  </si>
  <si>
    <t>2011</t>
  </si>
  <si>
    <t>2012</t>
  </si>
  <si>
    <t>2013</t>
  </si>
  <si>
    <t>BE</t>
  </si>
  <si>
    <t>AT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</si>
  <si>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</si>
  <si>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</si>
  <si>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</si>
  <si>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</si>
  <si>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</si>
  <si>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</si>
  <si>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</si>
  <si>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</si>
  <si>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</si>
  <si>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</si>
  <si>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</si>
  <si>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</si>
  <si>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</si>
  <si>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</si>
  <si>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</si>
  <si>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</si>
  <si>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</si>
  <si>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</si>
  <si>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</si>
  <si>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</si>
  <si>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</si>
  <si>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SI</t>
  </si>
  <si>
    <t>SK</t>
  </si>
  <si>
    <t>ES</t>
  </si>
  <si>
    <t>SE</t>
  </si>
  <si>
    <t>GB</t>
  </si>
  <si>
    <t>Beļģija</t>
  </si>
  <si>
    <t>Bulgārija</t>
  </si>
  <si>
    <t>Čehija</t>
  </si>
  <si>
    <t>Dānija</t>
  </si>
  <si>
    <t>Vācija</t>
  </si>
  <si>
    <t>Igaunija</t>
  </si>
  <si>
    <t>Īrija</t>
  </si>
  <si>
    <t>Grieķija</t>
  </si>
  <si>
    <t>Spānija</t>
  </si>
  <si>
    <t>Francija</t>
  </si>
  <si>
    <t>Horvātija</t>
  </si>
  <si>
    <t>Itālija</t>
  </si>
  <si>
    <t>Kipra</t>
  </si>
  <si>
    <t>Latvija</t>
  </si>
  <si>
    <t>Lietuva</t>
  </si>
  <si>
    <t>Luksemburga</t>
  </si>
  <si>
    <t>Ungārija</t>
  </si>
  <si>
    <t>Nīderlande</t>
  </si>
  <si>
    <t>Austrija</t>
  </si>
  <si>
    <t>Polija</t>
  </si>
  <si>
    <t>Portugāle</t>
  </si>
  <si>
    <t>Rumānija</t>
  </si>
  <si>
    <t>Slovēnija</t>
  </si>
  <si>
    <t>Slovakija</t>
  </si>
  <si>
    <t>Somija</t>
  </si>
  <si>
    <t>Zviedrija</t>
  </si>
  <si>
    <t>Apv.Karaliste</t>
  </si>
  <si>
    <t>min</t>
  </si>
  <si>
    <t>max</t>
  </si>
  <si>
    <t>median</t>
  </si>
  <si>
    <t>x mediāna</t>
  </si>
  <si>
    <t>y mediāna</t>
  </si>
  <si>
    <r>
      <t xml:space="preserve">Datu ievade </t>
    </r>
    <r>
      <rPr>
        <b/>
        <sz val="11"/>
        <color indexed="10"/>
        <rFont val="Calibri"/>
        <family val="2"/>
      </rPr>
      <t>→→→</t>
    </r>
    <r>
      <rPr>
        <b/>
        <sz val="11"/>
        <color indexed="10"/>
        <rFont val="Arial"/>
        <family val="2"/>
      </rPr>
      <t xml:space="preserve">
</t>
    </r>
    <r>
      <rPr>
        <b/>
        <sz val="11"/>
        <color indexed="10"/>
        <rFont val="Calibri"/>
        <family val="2"/>
      </rPr>
      <t>↓
↓
↓</t>
    </r>
  </si>
  <si>
    <t>1.</t>
  </si>
  <si>
    <t>2.</t>
  </si>
  <si>
    <t>3.</t>
  </si>
  <si>
    <t>4.</t>
  </si>
  <si>
    <t>5.</t>
  </si>
  <si>
    <t>Valstu nosaukumu ievade: kolonnā A - garais nosaukums, kolonnā B - īsais nosaukums</t>
  </si>
  <si>
    <t>Ieguldījumu rādītāja nosaukuma ievade ailē "C7" un datu ievade - kolonnā C</t>
  </si>
  <si>
    <t>Ja tiek izmantots kompleksais rezultatīvais rādītājs, kas sastāv no dažādiem rādītājiem, tad šī rādītāja aprēķinašanai ir jāizmanto 3.pielikums</t>
  </si>
  <si>
    <t>Two adults with two dependent children</t>
  </si>
  <si>
    <t>Two adults with three or more dependent children</t>
  </si>
  <si>
    <t>(Y) Ģimenes ar vismaz 2 bērniem, % no iedzīvotājiem (2015.g.)</t>
  </si>
  <si>
    <t>(X) Izdevumi ģimenēm un bērniem, % pret IKP (vidēji 2011.-2015.g.)</t>
  </si>
  <si>
    <t>Ja par ieguldījumu rādītājiem tiek izmantoti vairāku gadu dati, tad vidējā rādītāja aprēķināšanai var izmantot kolonnas D-H</t>
  </si>
  <si>
    <t>Rezultatīvā rādītāja nosaukuma ievade ailē "I7" un datu ievade - kolonnā "I" (kolonnas pa labi var izmantot rādītāja aprēķiniem)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</si>
</sst>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#,##0.000"/>
  </numFmts>
  <fonts count="57">
    <font>
      <sz val="11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0"/>
      <name val="Calibri"/>
      <family val="0"/>
    </font>
    <font>
      <sz val="10"/>
      <color indexed="50"/>
      <name val="Calibri"/>
      <family val="0"/>
    </font>
    <font>
      <sz val="10"/>
      <color indexed="17"/>
      <name val="Calibri"/>
      <family val="0"/>
    </font>
    <font>
      <b/>
      <sz val="10"/>
      <color indexed="17"/>
      <name val="Calibri"/>
      <family val="0"/>
    </font>
    <font>
      <sz val="12"/>
      <color indexed="22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D13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53" fillId="34" borderId="0" xfId="0" applyFont="1" applyFill="1" applyAlignment="1">
      <alignment horizontal="center" vertical="center" wrapText="1"/>
    </xf>
    <xf numFmtId="4" fontId="53" fillId="34" borderId="0" xfId="0" applyNumberFormat="1" applyFont="1" applyFill="1" applyAlignment="1">
      <alignment/>
    </xf>
    <xf numFmtId="0" fontId="54" fillId="0" borderId="0" xfId="0" applyFont="1" applyFill="1" applyAlignment="1">
      <alignment horizontal="center" vertical="center" wrapText="1"/>
    </xf>
    <xf numFmtId="0" fontId="1" fillId="35" borderId="0" xfId="0" applyNumberFormat="1" applyFont="1" applyFill="1" applyBorder="1" applyAlignment="1">
      <alignment/>
    </xf>
    <xf numFmtId="4" fontId="53" fillId="35" borderId="0" xfId="0" applyNumberFormat="1" applyFont="1" applyFill="1" applyAlignment="1">
      <alignment/>
    </xf>
    <xf numFmtId="173" fontId="1" fillId="0" borderId="10" xfId="0" applyNumberFormat="1" applyFont="1" applyFill="1" applyBorder="1" applyAlignment="1">
      <alignment/>
    </xf>
    <xf numFmtId="0" fontId="53" fillId="36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7" borderId="10" xfId="0" applyNumberFormat="1" applyFont="1" applyFill="1" applyBorder="1" applyAlignment="1">
      <alignment horizontal="center" vertical="center"/>
    </xf>
    <xf numFmtId="173" fontId="1" fillId="37" borderId="10" xfId="0" applyNumberFormat="1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0" borderId="0" xfId="0" applyFont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173" fontId="6" fillId="37" borderId="10" xfId="0" applyNumberFormat="1" applyFont="1" applyFill="1" applyBorder="1" applyAlignment="1">
      <alignment/>
    </xf>
    <xf numFmtId="4" fontId="55" fillId="34" borderId="0" xfId="0" applyNumberFormat="1" applyFont="1" applyFill="1" applyAlignment="1">
      <alignment/>
    </xf>
    <xf numFmtId="173" fontId="6" fillId="0" borderId="10" xfId="0" applyNumberFormat="1" applyFont="1" applyFill="1" applyBorder="1" applyAlignment="1">
      <alignment/>
    </xf>
    <xf numFmtId="0" fontId="1" fillId="38" borderId="10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right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4" fontId="53" fillId="36" borderId="0" xfId="0" applyNumberFormat="1" applyFont="1" applyFill="1" applyAlignment="1">
      <alignment/>
    </xf>
    <xf numFmtId="4" fontId="55" fillId="36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Ieguldījumu / rezultatīvo rādītāju starptautiskais salīdzinājums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07075"/>
          <c:w val="0.7235"/>
          <c:h val="0.8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dati!$B$8</c:f>
              <c:strCache>
                <c:ptCount val="1"/>
                <c:pt idx="0">
                  <c:v>BE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dati!$C$8</c:f>
              <c:numCache>
                <c:ptCount val="1"/>
                <c:pt idx="0">
                  <c:v>2.4</c:v>
                </c:pt>
              </c:numCache>
            </c:numRef>
          </c:xVal>
          <c:yVal>
            <c:numRef>
              <c:f>dati!$I$8</c:f>
              <c:numCache>
                <c:ptCount val="1"/>
                <c:pt idx="0">
                  <c:v>28.900000000000002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dati!$B$9</c:f>
              <c:strCache>
                <c:ptCount val="1"/>
                <c:pt idx="0">
                  <c:v>BG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dati!$C$9</c:f>
              <c:numCache>
                <c:ptCount val="1"/>
                <c:pt idx="0">
                  <c:v>2.3400000000000003</c:v>
                </c:pt>
              </c:numCache>
            </c:numRef>
          </c:xVal>
          <c:yVal>
            <c:numRef>
              <c:f>dati!$I$9</c:f>
              <c:numCache>
                <c:ptCount val="1"/>
                <c:pt idx="0">
                  <c:v>16.2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dati!$B$10</c:f>
              <c:strCache>
                <c:ptCount val="1"/>
                <c:pt idx="0">
                  <c:v>CZ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dati!$C$10</c:f>
              <c:numCache>
                <c:ptCount val="1"/>
                <c:pt idx="0">
                  <c:v>1.1599999999999997</c:v>
                </c:pt>
              </c:numCache>
            </c:numRef>
          </c:xVal>
          <c:yVal>
            <c:numRef>
              <c:f>dati!$I$10</c:f>
              <c:numCache>
                <c:ptCount val="1"/>
                <c:pt idx="0">
                  <c:v>24.799999999999997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dati!$B$11</c:f>
              <c:strCache>
                <c:ptCount val="1"/>
                <c:pt idx="0">
                  <c:v>DK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</c:dLbls>
          <c:xVal>
            <c:numRef>
              <c:f>dati!$C$11</c:f>
              <c:numCache>
                <c:ptCount val="1"/>
                <c:pt idx="0">
                  <c:v>4.840000000000001</c:v>
                </c:pt>
              </c:numCache>
            </c:numRef>
          </c:xVal>
          <c:yVal>
            <c:numRef>
              <c:f>dati!$I$11</c:f>
              <c:numCache>
                <c:ptCount val="1"/>
                <c:pt idx="0">
                  <c:v>26.7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dati!$B$12</c:f>
              <c:strCache>
                <c:ptCount val="1"/>
                <c:pt idx="0">
                  <c:v>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dati!$C$12</c:f>
              <c:numCache>
                <c:ptCount val="1"/>
                <c:pt idx="0">
                  <c:v>1.6</c:v>
                </c:pt>
              </c:numCache>
            </c:numRef>
          </c:xVal>
          <c:yVal>
            <c:numRef>
              <c:f>dati!$I$12</c:f>
              <c:numCache>
                <c:ptCount val="1"/>
                <c:pt idx="0">
                  <c:v>20.9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dati!$B$13</c:f>
              <c:strCache>
                <c:ptCount val="1"/>
                <c:pt idx="0">
                  <c:v>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CCCC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  <c:marker>
              <c:size val="11"/>
              <c:spPr>
                <a:solidFill>
                  <a:srgbClr val="CCCC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</c:dLbls>
          <c:xVal>
            <c:numRef>
              <c:f>dati!$C$13</c:f>
              <c:numCache>
                <c:ptCount val="1"/>
                <c:pt idx="0">
                  <c:v>1.9799999999999998</c:v>
                </c:pt>
              </c:numCache>
            </c:numRef>
          </c:xVal>
          <c:yVal>
            <c:numRef>
              <c:f>dati!$I$13</c:f>
              <c:numCache>
                <c:ptCount val="1"/>
                <c:pt idx="0">
                  <c:v>21.8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dati!$B$14</c:f>
              <c:strCache>
                <c:ptCount val="1"/>
                <c:pt idx="0">
                  <c:v>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dati!$C$14</c:f>
              <c:numCache>
                <c:ptCount val="1"/>
                <c:pt idx="0">
                  <c:v>2.74</c:v>
                </c:pt>
              </c:numCache>
            </c:numRef>
          </c:xVal>
          <c:yVal>
            <c:numRef>
              <c:f>dati!$I$14</c:f>
              <c:numCache>
                <c:ptCount val="1"/>
                <c:pt idx="0">
                  <c:v>35.4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dati!$B$15</c:f>
              <c:strCache>
                <c:ptCount val="1"/>
                <c:pt idx="0">
                  <c:v>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dati!$C$15</c:f>
              <c:numCache>
                <c:ptCount val="1"/>
                <c:pt idx="0">
                  <c:v>0.6599999999999999</c:v>
                </c:pt>
              </c:numCache>
            </c:numRef>
          </c:xVal>
          <c:yVal>
            <c:numRef>
              <c:f>dati!$I$15</c:f>
              <c:numCache>
                <c:ptCount val="1"/>
                <c:pt idx="0">
                  <c:v>23.2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dati!$B$16</c:f>
              <c:strCache>
                <c:ptCount val="1"/>
                <c:pt idx="0">
                  <c:v>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dati!$C$16</c:f>
              <c:numCache>
                <c:ptCount val="1"/>
                <c:pt idx="0">
                  <c:v>0.62</c:v>
                </c:pt>
              </c:numCache>
            </c:numRef>
          </c:xVal>
          <c:yVal>
            <c:numRef>
              <c:f>dati!$I$16</c:f>
              <c:numCache>
                <c:ptCount val="1"/>
                <c:pt idx="0">
                  <c:v>22.5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dati!$B$17</c:f>
              <c:strCache>
                <c:ptCount val="1"/>
                <c:pt idx="0">
                  <c:v>FR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dati!$C$17</c:f>
              <c:numCache>
                <c:ptCount val="1"/>
                <c:pt idx="0">
                  <c:v>2.48</c:v>
                </c:pt>
              </c:numCache>
            </c:numRef>
          </c:xVal>
          <c:yVal>
            <c:numRef>
              <c:f>dati!$I$17</c:f>
              <c:numCache>
                <c:ptCount val="1"/>
                <c:pt idx="0">
                  <c:v>28.6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dati!$B$18</c:f>
              <c:strCache>
                <c:ptCount val="1"/>
                <c:pt idx="0">
                  <c:v>HR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dati!$C$18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dati!$I$18</c:f>
              <c:numCache>
                <c:ptCount val="1"/>
                <c:pt idx="0">
                  <c:v>19.4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dati!$B$19</c:f>
              <c:strCache>
                <c:ptCount val="1"/>
                <c:pt idx="0">
                  <c:v>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dati!$C$19</c:f>
              <c:numCache>
                <c:ptCount val="1"/>
                <c:pt idx="0">
                  <c:v>1.1800000000000002</c:v>
                </c:pt>
              </c:numCache>
            </c:numRef>
          </c:xVal>
          <c:yVal>
            <c:numRef>
              <c:f>dati!$I$19</c:f>
              <c:numCach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dati!$B$20</c:f>
              <c:strCache>
                <c:ptCount val="1"/>
                <c:pt idx="0">
                  <c:v>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dati!$C$20</c:f>
              <c:numCache>
                <c:ptCount val="1"/>
                <c:pt idx="0">
                  <c:v>1.8399999999999999</c:v>
                </c:pt>
              </c:numCache>
            </c:numRef>
          </c:xVal>
          <c:yVal>
            <c:numRef>
              <c:f>dati!$I$20</c:f>
              <c:numCache>
                <c:ptCount val="1"/>
                <c:pt idx="0">
                  <c:v>27.5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dati!$B$21</c:f>
              <c:strCache>
                <c:ptCount val="1"/>
                <c:pt idx="0">
                  <c:v>LV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dati!$C$21</c:f>
              <c:numCache>
                <c:ptCount val="1"/>
                <c:pt idx="0">
                  <c:v>0.82</c:v>
                </c:pt>
              </c:numCache>
            </c:numRef>
          </c:xVal>
          <c:yVal>
            <c:numRef>
              <c:f>dati!$I$21</c:f>
              <c:numCache>
                <c:ptCount val="1"/>
                <c:pt idx="0">
                  <c:v>16.4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dati!$B$22</c:f>
              <c:strCache>
                <c:ptCount val="1"/>
                <c:pt idx="0">
                  <c:v>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dati!$C$22</c:f>
              <c:numCache>
                <c:ptCount val="1"/>
                <c:pt idx="0">
                  <c:v>1.1400000000000001</c:v>
                </c:pt>
              </c:numCache>
            </c:numRef>
          </c:xVal>
          <c:yVal>
            <c:numRef>
              <c:f>dati!$I$22</c:f>
              <c:numCache>
                <c:ptCount val="1"/>
                <c:pt idx="0">
                  <c:v>19.6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dati!$B$23</c:f>
              <c:strCache>
                <c:ptCount val="1"/>
                <c:pt idx="0">
                  <c:v>LU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dati!$C$23</c:f>
              <c:numCache>
                <c:ptCount val="1"/>
                <c:pt idx="0">
                  <c:v>3.8600000000000003</c:v>
                </c:pt>
              </c:numCache>
            </c:numRef>
          </c:xVal>
          <c:yVal>
            <c:numRef>
              <c:f>dati!$I$23</c:f>
              <c:numCache>
                <c:ptCount val="1"/>
                <c:pt idx="0">
                  <c:v>27.9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dati!$B$24</c:f>
              <c:strCache>
                <c:ptCount val="1"/>
                <c:pt idx="0">
                  <c:v>HU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dati!$C$24</c:f>
              <c:numCache>
                <c:ptCount val="1"/>
                <c:pt idx="0">
                  <c:v>2.18</c:v>
                </c:pt>
              </c:numCache>
            </c:numRef>
          </c:xVal>
          <c:yVal>
            <c:numRef>
              <c:f>dati!$I$24</c:f>
              <c:numCache>
                <c:ptCount val="1"/>
                <c:pt idx="0">
                  <c:v>19.5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dati!$B$25</c:f>
              <c:strCache>
                <c:ptCount val="1"/>
                <c:pt idx="0">
                  <c:v>MT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dati!$C$25</c:f>
              <c:numCache>
                <c:ptCount val="1"/>
                <c:pt idx="0">
                  <c:v>1.12</c:v>
                </c:pt>
              </c:numCache>
            </c:numRef>
          </c:xVal>
          <c:yVal>
            <c:numRef>
              <c:f>dati!$I$25</c:f>
              <c:numCache>
                <c:ptCount val="1"/>
                <c:pt idx="0">
                  <c:v>20.700000000000003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dati!$B$26</c:f>
              <c:strCache>
                <c:ptCount val="1"/>
                <c:pt idx="0">
                  <c:v>NL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dati!$C$26</c:f>
              <c:numCache>
                <c:ptCount val="1"/>
                <c:pt idx="0">
                  <c:v>1.08</c:v>
                </c:pt>
              </c:numCache>
            </c:numRef>
          </c:xVal>
          <c:yVal>
            <c:numRef>
              <c:f>dati!$I$26</c:f>
              <c:numCache>
                <c:ptCount val="1"/>
                <c:pt idx="0">
                  <c:v>29.4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dati!$B$27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dati!$C$27</c:f>
              <c:numCache>
                <c:ptCount val="1"/>
                <c:pt idx="0">
                  <c:v>2.34</c:v>
                </c:pt>
              </c:numCache>
            </c:numRef>
          </c:xVal>
          <c:yVal>
            <c:numRef>
              <c:f>dati!$I$27</c:f>
              <c:numCache>
                <c:ptCount val="1"/>
                <c:pt idx="0">
                  <c:v>20.799999999999997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dati!$B$28</c:f>
              <c:strCache>
                <c:ptCount val="1"/>
                <c:pt idx="0">
                  <c:v>PL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dati!$C$28</c:f>
              <c:numCache>
                <c:ptCount val="1"/>
                <c:pt idx="0">
                  <c:v>1.3</c:v>
                </c:pt>
              </c:numCache>
            </c:numRef>
          </c:xVal>
          <c:yVal>
            <c:numRef>
              <c:f>dati!$I$28</c:f>
              <c:numCache>
                <c:ptCount val="1"/>
                <c:pt idx="0">
                  <c:v>17.3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dati!$B$29</c:f>
              <c:strCache>
                <c:ptCount val="1"/>
                <c:pt idx="0">
                  <c:v>PT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dati!$C$29</c:f>
              <c:numCache>
                <c:ptCount val="1"/>
                <c:pt idx="0">
                  <c:v>1.1199999999999999</c:v>
                </c:pt>
              </c:numCache>
            </c:numRef>
          </c:xVal>
          <c:yVal>
            <c:numRef>
              <c:f>dati!$I$29</c:f>
              <c:numCache>
                <c:ptCount val="1"/>
                <c:pt idx="0">
                  <c:v>18.5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dati!$B$30</c:f>
              <c:strCache>
                <c:ptCount val="1"/>
                <c:pt idx="0">
                  <c:v>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dati!$C$30</c:f>
              <c:numCache>
                <c:ptCount val="1"/>
                <c:pt idx="0">
                  <c:v>0.9600000000000002</c:v>
                </c:pt>
              </c:numCache>
            </c:numRef>
          </c:xVal>
          <c:yVal>
            <c:numRef>
              <c:f>dati!$I$30</c:f>
              <c:numCache>
                <c:ptCount val="1"/>
                <c:pt idx="0">
                  <c:v>19.8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dati!$B$31</c:f>
              <c:strCache>
                <c:ptCount val="1"/>
                <c:pt idx="0">
                  <c:v>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</c:dLbls>
          <c:xVal>
            <c:numRef>
              <c:f>dati!$C$31</c:f>
              <c:numCache>
                <c:ptCount val="1"/>
                <c:pt idx="0">
                  <c:v>2.2</c:v>
                </c:pt>
              </c:numCache>
            </c:numRef>
          </c:xVal>
          <c:yVal>
            <c:numRef>
              <c:f>dati!$I$31</c:f>
              <c:numCache>
                <c:ptCount val="1"/>
                <c:pt idx="0">
                  <c:v>28.200000000000003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dati!$B$32</c:f>
              <c:strCache>
                <c:ptCount val="1"/>
                <c:pt idx="0">
                  <c:v>SK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dati!$C$32</c:f>
              <c:numCache>
                <c:ptCount val="1"/>
                <c:pt idx="0">
                  <c:v>1.3399999999999999</c:v>
                </c:pt>
              </c:numCache>
            </c:numRef>
          </c:xVal>
          <c:yVal>
            <c:numRef>
              <c:f>dati!$I$32</c:f>
              <c:numCache>
                <c:ptCount val="1"/>
                <c:pt idx="0">
                  <c:v>21.4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dati!$B$33</c:f>
              <c:strCache>
                <c:ptCount val="1"/>
                <c:pt idx="0">
                  <c:v>FI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dati!$C$33</c:f>
              <c:numCache>
                <c:ptCount val="1"/>
                <c:pt idx="0">
                  <c:v>3.2600000000000002</c:v>
                </c:pt>
              </c:numCache>
            </c:numRef>
          </c:xVal>
          <c:yVal>
            <c:numRef>
              <c:f>dati!$I$33</c:f>
              <c:numCache>
                <c:ptCount val="1"/>
                <c:pt idx="0">
                  <c:v>26.4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dati!$B$34</c:f>
              <c:strCache>
                <c:ptCount val="1"/>
                <c:pt idx="0">
                  <c:v>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dati!$C$34</c:f>
              <c:numCache>
                <c:ptCount val="1"/>
                <c:pt idx="0">
                  <c:v>2.5</c:v>
                </c:pt>
              </c:numCache>
            </c:numRef>
          </c:xVal>
          <c:yVal>
            <c:numRef>
              <c:f>dati!$I$34</c:f>
              <c:numCache>
                <c:ptCount val="1"/>
                <c:pt idx="0">
                  <c:v>27.8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dati!$B$35</c:f>
              <c:strCache>
                <c:ptCount val="1"/>
                <c:pt idx="0">
                  <c:v>GB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dati!$C$35</c:f>
              <c:numCache>
                <c:ptCount val="1"/>
                <c:pt idx="0">
                  <c:v>1.78</c:v>
                </c:pt>
              </c:numCache>
            </c:numRef>
          </c:xVal>
          <c:yVal>
            <c:numRef>
              <c:f>dati!$I$35</c:f>
              <c:numCache>
                <c:ptCount val="1"/>
                <c:pt idx="0">
                  <c:v>22.5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dati!$B$39</c:f>
              <c:strCache>
                <c:ptCount val="1"/>
                <c:pt idx="0">
                  <c:v>x mediāna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dati!$C$39:$C$40</c:f>
              <c:numCache>
                <c:ptCount val="2"/>
                <c:pt idx="0">
                  <c:v>1.69</c:v>
                </c:pt>
                <c:pt idx="1">
                  <c:v>1.69</c:v>
                </c:pt>
              </c:numCache>
            </c:numRef>
          </c:xVal>
          <c:yVal>
            <c:numRef>
              <c:f>dati!$I$39:$I$40</c:f>
              <c:numCache>
                <c:ptCount val="2"/>
                <c:pt idx="0">
                  <c:v>16.2</c:v>
                </c:pt>
                <c:pt idx="1">
                  <c:v>35.4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dati!$B$41</c:f>
              <c:strCache>
                <c:ptCount val="1"/>
                <c:pt idx="0">
                  <c:v>y mediāna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dati!$C$41:$C$42</c:f>
              <c:numCache>
                <c:ptCount val="2"/>
                <c:pt idx="0">
                  <c:v>0.62</c:v>
                </c:pt>
                <c:pt idx="1">
                  <c:v>4.840000000000001</c:v>
                </c:pt>
              </c:numCache>
            </c:numRef>
          </c:xVal>
          <c:yVal>
            <c:numRef>
              <c:f>dati!$I$41:$I$42</c:f>
              <c:numCache>
                <c:ptCount val="2"/>
                <c:pt idx="0">
                  <c:v>22.25</c:v>
                </c:pt>
                <c:pt idx="1">
                  <c:v>22.25</c:v>
                </c:pt>
              </c:numCache>
            </c:numRef>
          </c:yVal>
          <c:smooth val="0"/>
        </c:ser>
        <c:axId val="26671024"/>
        <c:axId val="38712625"/>
      </c:scatterChart>
      <c:valAx>
        <c:axId val="26671024"/>
        <c:scaling>
          <c:orientation val="minMax"/>
        </c:scaling>
        <c:axPos val="b"/>
        <c:title>
          <c:tx>
            <c:strRef>
              <c:f>dati!$C$7</c:f>
            </c:strRef>
          </c:tx>
          <c:layout>
            <c:manualLayout>
              <c:xMode val="factor"/>
              <c:yMode val="factor"/>
              <c:x val="-0.0025"/>
              <c:y val="0.027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100" b="1" i="0" u="none" baseline="0">
                  <a:solidFill>
                    <a:srgbClr val="FF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8712625"/>
        <c:crosses val="autoZero"/>
        <c:crossBetween val="midCat"/>
        <c:dispUnits/>
      </c:valAx>
      <c:valAx>
        <c:axId val="38712625"/>
        <c:scaling>
          <c:orientation val="minMax"/>
        </c:scaling>
        <c:axPos val="l"/>
        <c:title>
          <c:tx>
            <c:strRef>
              <c:f>dati!$I$7</c:f>
            </c:strRef>
          </c:tx>
          <c:layout>
            <c:manualLayout>
              <c:xMode val="factor"/>
              <c:yMode val="factor"/>
              <c:x val="0.09925"/>
              <c:y val="0.11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8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00"/>
                </a:solidFill>
              </a:defRPr>
            </a:pPr>
          </a:p>
        </c:txPr>
        <c:crossAx val="26671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3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9725"/>
          <c:y val="0.09125"/>
          <c:w val="0.1945"/>
          <c:h val="0.8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C0C0C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&amp;R4.pielikums. Forma ieguldījumu efektivitātes starptautiskajai analīzei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K42"/>
  <sheetViews>
    <sheetView tabSelected="1" zoomScale="85" zoomScaleNormal="85" zoomScalePageLayoutView="0" workbookViewId="0" topLeftCell="A1">
      <selection activeCell="B17" sqref="B17"/>
    </sheetView>
  </sheetViews>
  <sheetFormatPr defaultColWidth="9.00390625" defaultRowHeight="14.25"/>
  <cols>
    <col min="1" max="1" width="10.625" style="0" bestFit="1" customWidth="1"/>
    <col min="2" max="2" width="16.125" style="2" customWidth="1"/>
  </cols>
  <sheetData>
    <row r="1" ht="14.25"/>
    <row r="2" spans="2:9" ht="14.25">
      <c r="B2" s="6" t="s">
        <v>67</v>
      </c>
      <c r="C2" s="7" t="s">
        <v>72</v>
      </c>
      <c r="D2" s="8"/>
      <c r="E2" s="8"/>
      <c r="F2" s="8"/>
      <c r="G2" s="8"/>
      <c r="H2" s="8"/>
      <c r="I2" s="8"/>
    </row>
    <row r="3" spans="2:9" ht="14.25">
      <c r="B3" s="18" t="s">
        <v>68</v>
      </c>
      <c r="C3" s="19" t="s">
        <v>73</v>
      </c>
      <c r="D3" s="20"/>
      <c r="E3" s="20"/>
      <c r="F3" s="20"/>
      <c r="G3" s="20"/>
      <c r="H3" s="20"/>
      <c r="I3" s="20"/>
    </row>
    <row r="4" spans="2:9" ht="14.25">
      <c r="B4" s="23" t="s">
        <v>69</v>
      </c>
      <c r="C4" s="24" t="s">
        <v>79</v>
      </c>
      <c r="D4" s="25"/>
      <c r="E4" s="25"/>
      <c r="F4" s="25"/>
      <c r="G4" s="25"/>
      <c r="H4" s="25"/>
      <c r="I4" s="25"/>
    </row>
    <row r="5" spans="2:9" ht="14.25">
      <c r="B5" s="33" t="s">
        <v>70</v>
      </c>
      <c r="C5" s="34" t="s">
        <v>80</v>
      </c>
      <c r="D5" s="35"/>
      <c r="E5" s="35"/>
      <c r="F5" s="35"/>
      <c r="G5" s="35"/>
      <c r="H5" s="35"/>
      <c r="I5" s="35"/>
    </row>
    <row r="6" spans="2:3" ht="14.25">
      <c r="B6" s="5" t="s">
        <v>71</v>
      </c>
      <c r="C6" s="4" t="s">
        <v>74</v>
      </c>
    </row>
    <row r="7" spans="1:11" s="1" customFormat="1" ht="128.25">
      <c r="A7"/>
      <c r="B7" s="13" t="s">
        <v>66</v>
      </c>
      <c r="C7" s="17" t="s">
        <v>78</v>
      </c>
      <c r="D7" s="21" t="s">
        <v>3</v>
      </c>
      <c r="E7" s="21" t="s">
        <v>4</v>
      </c>
      <c r="F7" s="21" t="s">
        <v>5</v>
      </c>
      <c r="G7" s="21" t="s">
        <v>0</v>
      </c>
      <c r="H7" s="21" t="s">
        <v>2</v>
      </c>
      <c r="I7" s="11" t="s">
        <v>77</v>
      </c>
      <c r="J7" s="32" t="s">
        <v>75</v>
      </c>
      <c r="K7" s="32" t="s">
        <v>76</v>
      </c>
    </row>
    <row r="8" spans="1:11" ht="14.25">
      <c r="A8" s="9" t="s">
        <v>34</v>
      </c>
      <c r="B8" s="10" t="s">
        <v>6</v>
      </c>
      <c r="C8" s="36">
        <f aca="true" t="shared" si="0" ref="C8:C35">AVERAGE(D8:H8)</f>
        <v>2.4</v>
      </c>
      <c r="D8" s="22">
        <v>2.4</v>
      </c>
      <c r="E8" s="22">
        <v>2.5</v>
      </c>
      <c r="F8" s="22">
        <v>2.3</v>
      </c>
      <c r="G8" s="22">
        <v>2.4</v>
      </c>
      <c r="H8" s="22">
        <v>2.4</v>
      </c>
      <c r="I8" s="12">
        <f aca="true" t="shared" si="1" ref="I8:I35">J8+K8</f>
        <v>28.900000000000002</v>
      </c>
      <c r="J8" s="16">
        <v>17.6</v>
      </c>
      <c r="K8" s="16">
        <v>11.3</v>
      </c>
    </row>
    <row r="9" spans="1:11" ht="14.25">
      <c r="A9" s="9" t="s">
        <v>35</v>
      </c>
      <c r="B9" s="10" t="s">
        <v>8</v>
      </c>
      <c r="C9" s="36">
        <f t="shared" si="0"/>
        <v>2.3400000000000003</v>
      </c>
      <c r="D9" s="22">
        <v>2.2</v>
      </c>
      <c r="E9" s="22">
        <v>2.2</v>
      </c>
      <c r="F9" s="22">
        <v>2.4</v>
      </c>
      <c r="G9" s="22">
        <v>2.5</v>
      </c>
      <c r="H9" s="22">
        <v>2.4</v>
      </c>
      <c r="I9" s="12">
        <f t="shared" si="1"/>
        <v>16.2</v>
      </c>
      <c r="J9" s="16">
        <v>13.1</v>
      </c>
      <c r="K9" s="16">
        <v>3.1</v>
      </c>
    </row>
    <row r="10" spans="1:11" ht="14.25">
      <c r="A10" s="9" t="s">
        <v>36</v>
      </c>
      <c r="B10" s="10" t="s">
        <v>11</v>
      </c>
      <c r="C10" s="36">
        <f t="shared" si="0"/>
        <v>1.1599999999999997</v>
      </c>
      <c r="D10" s="22">
        <v>1.2</v>
      </c>
      <c r="E10" s="22">
        <v>1.2</v>
      </c>
      <c r="F10" s="22">
        <v>1.2</v>
      </c>
      <c r="G10" s="22">
        <v>1.1</v>
      </c>
      <c r="H10" s="22">
        <v>1.1</v>
      </c>
      <c r="I10" s="12">
        <f t="shared" si="1"/>
        <v>24.799999999999997</v>
      </c>
      <c r="J10" s="16">
        <v>19.4</v>
      </c>
      <c r="K10" s="16">
        <v>5.4</v>
      </c>
    </row>
    <row r="11" spans="1:11" ht="14.25">
      <c r="A11" s="9" t="s">
        <v>37</v>
      </c>
      <c r="B11" s="10" t="s">
        <v>12</v>
      </c>
      <c r="C11" s="36">
        <f t="shared" si="0"/>
        <v>4.840000000000001</v>
      </c>
      <c r="D11" s="22">
        <v>5.1</v>
      </c>
      <c r="E11" s="22">
        <v>4.9</v>
      </c>
      <c r="F11" s="22">
        <v>4.9</v>
      </c>
      <c r="G11" s="22">
        <v>4.7</v>
      </c>
      <c r="H11" s="22">
        <v>4.6</v>
      </c>
      <c r="I11" s="12">
        <f t="shared" si="1"/>
        <v>26.7</v>
      </c>
      <c r="J11" s="16">
        <v>18</v>
      </c>
      <c r="K11" s="16">
        <v>8.7</v>
      </c>
    </row>
    <row r="12" spans="1:11" ht="14.25">
      <c r="A12" s="9" t="s">
        <v>38</v>
      </c>
      <c r="B12" s="10" t="s">
        <v>16</v>
      </c>
      <c r="C12" s="36">
        <f t="shared" si="0"/>
        <v>1.6</v>
      </c>
      <c r="D12" s="22">
        <v>1.6</v>
      </c>
      <c r="E12" s="22">
        <v>1.6</v>
      </c>
      <c r="F12" s="22">
        <v>1.6</v>
      </c>
      <c r="G12" s="22">
        <v>1.6</v>
      </c>
      <c r="H12" s="22">
        <v>1.6</v>
      </c>
      <c r="I12" s="12">
        <f t="shared" si="1"/>
        <v>20.9</v>
      </c>
      <c r="J12" s="16">
        <v>14.4</v>
      </c>
      <c r="K12" s="16">
        <v>6.5</v>
      </c>
    </row>
    <row r="13" spans="1:11" ht="14.25">
      <c r="A13" s="9" t="s">
        <v>39</v>
      </c>
      <c r="B13" s="10" t="s">
        <v>13</v>
      </c>
      <c r="C13" s="36">
        <f t="shared" si="0"/>
        <v>1.9799999999999998</v>
      </c>
      <c r="D13" s="22">
        <v>2.1</v>
      </c>
      <c r="E13" s="22">
        <v>1.9</v>
      </c>
      <c r="F13" s="22">
        <v>1.8</v>
      </c>
      <c r="G13" s="22">
        <v>1.8</v>
      </c>
      <c r="H13" s="22">
        <v>2.3</v>
      </c>
      <c r="I13" s="12">
        <f t="shared" si="1"/>
        <v>21.8</v>
      </c>
      <c r="J13" s="16">
        <v>16</v>
      </c>
      <c r="K13" s="16">
        <v>5.8</v>
      </c>
    </row>
    <row r="14" spans="1:11" ht="14.25">
      <c r="A14" s="9" t="s">
        <v>40</v>
      </c>
      <c r="B14" s="10" t="s">
        <v>19</v>
      </c>
      <c r="C14" s="36">
        <f t="shared" si="0"/>
        <v>2.74</v>
      </c>
      <c r="D14" s="22">
        <v>3.2</v>
      </c>
      <c r="E14" s="22">
        <v>3.1</v>
      </c>
      <c r="F14" s="22">
        <v>2.8</v>
      </c>
      <c r="G14" s="22">
        <v>2.6</v>
      </c>
      <c r="H14" s="22">
        <v>2</v>
      </c>
      <c r="I14" s="12">
        <f t="shared" si="1"/>
        <v>35.4</v>
      </c>
      <c r="J14" s="16">
        <v>20.3</v>
      </c>
      <c r="K14" s="16">
        <v>15.1</v>
      </c>
    </row>
    <row r="15" spans="1:11" ht="14.25">
      <c r="A15" s="9" t="s">
        <v>41</v>
      </c>
      <c r="B15" s="10" t="s">
        <v>17</v>
      </c>
      <c r="C15" s="36">
        <f t="shared" si="0"/>
        <v>0.6599999999999999</v>
      </c>
      <c r="D15" s="22">
        <v>0.7</v>
      </c>
      <c r="E15" s="22">
        <v>0.6</v>
      </c>
      <c r="F15" s="22">
        <v>0.7</v>
      </c>
      <c r="G15" s="22">
        <v>0.7</v>
      </c>
      <c r="H15" s="22">
        <v>0.6</v>
      </c>
      <c r="I15" s="12">
        <f t="shared" si="1"/>
        <v>23.2</v>
      </c>
      <c r="J15" s="16">
        <v>17.2</v>
      </c>
      <c r="K15" s="16">
        <v>6</v>
      </c>
    </row>
    <row r="16" spans="1:11" ht="14.25">
      <c r="A16" s="9" t="s">
        <v>42</v>
      </c>
      <c r="B16" s="10" t="s">
        <v>31</v>
      </c>
      <c r="C16" s="36">
        <f t="shared" si="0"/>
        <v>0.62</v>
      </c>
      <c r="D16" s="22">
        <v>0.7</v>
      </c>
      <c r="E16" s="22">
        <v>0.6</v>
      </c>
      <c r="F16" s="22">
        <v>0.6</v>
      </c>
      <c r="G16" s="22">
        <v>0.6</v>
      </c>
      <c r="H16" s="22">
        <v>0.6</v>
      </c>
      <c r="I16" s="12">
        <f t="shared" si="1"/>
        <v>22.5</v>
      </c>
      <c r="J16" s="16">
        <v>17.9</v>
      </c>
      <c r="K16" s="16">
        <v>4.6</v>
      </c>
    </row>
    <row r="17" spans="1:11" ht="14.25">
      <c r="A17" s="9" t="s">
        <v>43</v>
      </c>
      <c r="B17" s="10" t="s">
        <v>15</v>
      </c>
      <c r="C17" s="36">
        <f t="shared" si="0"/>
        <v>2.48</v>
      </c>
      <c r="D17" s="22">
        <v>2.4</v>
      </c>
      <c r="E17" s="22">
        <v>2.5</v>
      </c>
      <c r="F17" s="22">
        <v>2.5</v>
      </c>
      <c r="G17" s="22">
        <v>2.5</v>
      </c>
      <c r="H17" s="22">
        <v>2.5</v>
      </c>
      <c r="I17" s="12">
        <f t="shared" si="1"/>
        <v>28.6</v>
      </c>
      <c r="J17" s="16">
        <v>19.2</v>
      </c>
      <c r="K17" s="16">
        <v>9.4</v>
      </c>
    </row>
    <row r="18" spans="1:11" ht="14.25">
      <c r="A18" s="9" t="s">
        <v>44</v>
      </c>
      <c r="B18" s="10" t="s">
        <v>9</v>
      </c>
      <c r="C18" s="36">
        <f t="shared" si="0"/>
        <v>1.5</v>
      </c>
      <c r="D18" s="22">
        <v>1.6</v>
      </c>
      <c r="E18" s="22">
        <v>1.4</v>
      </c>
      <c r="F18" s="22">
        <v>1.7</v>
      </c>
      <c r="G18" s="22">
        <v>1.5</v>
      </c>
      <c r="H18" s="22">
        <v>1.3</v>
      </c>
      <c r="I18" s="12">
        <f t="shared" si="1"/>
        <v>19.4</v>
      </c>
      <c r="J18" s="16">
        <v>12.6</v>
      </c>
      <c r="K18" s="16">
        <v>6.8</v>
      </c>
    </row>
    <row r="19" spans="1:11" ht="14.25">
      <c r="A19" s="9" t="s">
        <v>45</v>
      </c>
      <c r="B19" s="10" t="s">
        <v>20</v>
      </c>
      <c r="C19" s="36">
        <f t="shared" si="0"/>
        <v>1.1800000000000002</v>
      </c>
      <c r="D19" s="22">
        <v>1</v>
      </c>
      <c r="E19" s="22">
        <v>1</v>
      </c>
      <c r="F19" s="22">
        <v>1</v>
      </c>
      <c r="G19" s="22">
        <v>1.4</v>
      </c>
      <c r="H19" s="22">
        <v>1.5</v>
      </c>
      <c r="I19" s="12">
        <f t="shared" si="1"/>
        <v>22</v>
      </c>
      <c r="J19" s="16">
        <v>17.1</v>
      </c>
      <c r="K19" s="16">
        <v>4.9</v>
      </c>
    </row>
    <row r="20" spans="1:11" ht="14.25">
      <c r="A20" s="9" t="s">
        <v>46</v>
      </c>
      <c r="B20" s="10" t="s">
        <v>10</v>
      </c>
      <c r="C20" s="36">
        <f t="shared" si="0"/>
        <v>1.8399999999999999</v>
      </c>
      <c r="D20" s="22">
        <v>1.7</v>
      </c>
      <c r="E20" s="22">
        <v>1.5</v>
      </c>
      <c r="F20" s="22">
        <v>1.4</v>
      </c>
      <c r="G20" s="22">
        <v>2.2</v>
      </c>
      <c r="H20" s="22">
        <v>2.4</v>
      </c>
      <c r="I20" s="12">
        <f t="shared" si="1"/>
        <v>27.5</v>
      </c>
      <c r="J20" s="16">
        <v>16.6</v>
      </c>
      <c r="K20" s="16">
        <v>10.9</v>
      </c>
    </row>
    <row r="21" spans="1:11" s="26" customFormat="1" ht="15.75">
      <c r="A21" s="27" t="s">
        <v>47</v>
      </c>
      <c r="B21" s="28" t="s">
        <v>21</v>
      </c>
      <c r="C21" s="37">
        <f t="shared" si="0"/>
        <v>0.82</v>
      </c>
      <c r="D21" s="29">
        <v>0.9</v>
      </c>
      <c r="E21" s="29">
        <v>0.8</v>
      </c>
      <c r="F21" s="29">
        <v>0.8</v>
      </c>
      <c r="G21" s="29">
        <v>0.9</v>
      </c>
      <c r="H21" s="29">
        <v>0.7</v>
      </c>
      <c r="I21" s="30">
        <f t="shared" si="1"/>
        <v>16.4</v>
      </c>
      <c r="J21" s="31">
        <v>11.9</v>
      </c>
      <c r="K21" s="31">
        <v>4.5</v>
      </c>
    </row>
    <row r="22" spans="1:11" ht="14.25">
      <c r="A22" s="9" t="s">
        <v>48</v>
      </c>
      <c r="B22" s="10" t="s">
        <v>22</v>
      </c>
      <c r="C22" s="36">
        <f t="shared" si="0"/>
        <v>1.1400000000000001</v>
      </c>
      <c r="D22" s="22">
        <v>1.5</v>
      </c>
      <c r="E22" s="22">
        <v>1.2</v>
      </c>
      <c r="F22" s="22">
        <v>1</v>
      </c>
      <c r="G22" s="22">
        <v>1</v>
      </c>
      <c r="H22" s="22">
        <v>1</v>
      </c>
      <c r="I22" s="12">
        <f t="shared" si="1"/>
        <v>19.6</v>
      </c>
      <c r="J22" s="16">
        <v>15.3</v>
      </c>
      <c r="K22" s="16">
        <v>4.3</v>
      </c>
    </row>
    <row r="23" spans="1:11" ht="14.25">
      <c r="A23" s="9" t="s">
        <v>49</v>
      </c>
      <c r="B23" s="10" t="s">
        <v>23</v>
      </c>
      <c r="C23" s="36">
        <f t="shared" si="0"/>
        <v>3.8600000000000003</v>
      </c>
      <c r="D23" s="22">
        <v>3.6</v>
      </c>
      <c r="E23" s="22">
        <v>3.7</v>
      </c>
      <c r="F23" s="22">
        <v>4</v>
      </c>
      <c r="G23" s="22">
        <v>3.9</v>
      </c>
      <c r="H23" s="22">
        <v>4.1</v>
      </c>
      <c r="I23" s="12">
        <f t="shared" si="1"/>
        <v>27.9</v>
      </c>
      <c r="J23" s="16">
        <v>21.5</v>
      </c>
      <c r="K23" s="16">
        <v>6.4</v>
      </c>
    </row>
    <row r="24" spans="1:11" ht="14.25">
      <c r="A24" s="9" t="s">
        <v>50</v>
      </c>
      <c r="B24" s="10" t="s">
        <v>18</v>
      </c>
      <c r="C24" s="36">
        <f t="shared" si="0"/>
        <v>2.18</v>
      </c>
      <c r="D24" s="22">
        <v>2.5</v>
      </c>
      <c r="E24" s="22">
        <v>2.3</v>
      </c>
      <c r="F24" s="22">
        <v>2.1</v>
      </c>
      <c r="G24" s="22">
        <v>2</v>
      </c>
      <c r="H24" s="22">
        <v>2</v>
      </c>
      <c r="I24" s="12">
        <f t="shared" si="1"/>
        <v>19.5</v>
      </c>
      <c r="J24" s="16">
        <v>12.8</v>
      </c>
      <c r="K24" s="16">
        <v>6.7</v>
      </c>
    </row>
    <row r="25" spans="1:11" ht="14.25">
      <c r="A25" s="9" t="s">
        <v>1</v>
      </c>
      <c r="B25" s="10" t="s">
        <v>24</v>
      </c>
      <c r="C25" s="36">
        <f t="shared" si="0"/>
        <v>1.12</v>
      </c>
      <c r="D25" s="22">
        <v>1.2</v>
      </c>
      <c r="E25" s="22">
        <v>1</v>
      </c>
      <c r="F25" s="22">
        <v>1</v>
      </c>
      <c r="G25" s="22">
        <v>1.2</v>
      </c>
      <c r="H25" s="22">
        <v>1.2</v>
      </c>
      <c r="I25" s="12">
        <f t="shared" si="1"/>
        <v>20.700000000000003</v>
      </c>
      <c r="J25" s="16">
        <v>16.1</v>
      </c>
      <c r="K25" s="16">
        <v>4.6</v>
      </c>
    </row>
    <row r="26" spans="1:11" ht="14.25">
      <c r="A26" s="9" t="s">
        <v>51</v>
      </c>
      <c r="B26" s="10" t="s">
        <v>25</v>
      </c>
      <c r="C26" s="36">
        <f t="shared" si="0"/>
        <v>1.08</v>
      </c>
      <c r="D26" s="22">
        <v>1.2</v>
      </c>
      <c r="E26" s="22">
        <v>1.1</v>
      </c>
      <c r="F26" s="22">
        <v>1</v>
      </c>
      <c r="G26" s="22">
        <v>1</v>
      </c>
      <c r="H26" s="22">
        <v>1.1</v>
      </c>
      <c r="I26" s="12">
        <f t="shared" si="1"/>
        <v>29.4</v>
      </c>
      <c r="J26" s="16">
        <v>19</v>
      </c>
      <c r="K26" s="16">
        <v>10.4</v>
      </c>
    </row>
    <row r="27" spans="1:11" ht="14.25">
      <c r="A27" s="9" t="s">
        <v>52</v>
      </c>
      <c r="B27" s="10" t="s">
        <v>7</v>
      </c>
      <c r="C27" s="36">
        <f t="shared" si="0"/>
        <v>2.34</v>
      </c>
      <c r="D27" s="22">
        <v>2.4</v>
      </c>
      <c r="E27" s="22">
        <v>2.4</v>
      </c>
      <c r="F27" s="22">
        <v>2.3</v>
      </c>
      <c r="G27" s="22">
        <v>2.3</v>
      </c>
      <c r="H27" s="22">
        <v>2.3</v>
      </c>
      <c r="I27" s="12">
        <f t="shared" si="1"/>
        <v>20.799999999999997</v>
      </c>
      <c r="J27" s="16">
        <v>14.2</v>
      </c>
      <c r="K27" s="16">
        <v>6.6</v>
      </c>
    </row>
    <row r="28" spans="1:11" ht="14.25">
      <c r="A28" s="9" t="s">
        <v>53</v>
      </c>
      <c r="B28" s="10" t="s">
        <v>26</v>
      </c>
      <c r="C28" s="36">
        <f t="shared" si="0"/>
        <v>1.3</v>
      </c>
      <c r="D28" s="22">
        <v>1.2</v>
      </c>
      <c r="E28" s="22">
        <v>1.2</v>
      </c>
      <c r="F28" s="22">
        <v>1.3</v>
      </c>
      <c r="G28" s="22">
        <v>1.4</v>
      </c>
      <c r="H28" s="22">
        <v>1.4</v>
      </c>
      <c r="I28" s="12">
        <f t="shared" si="1"/>
        <v>17.3</v>
      </c>
      <c r="J28" s="16">
        <v>12.1</v>
      </c>
      <c r="K28" s="16">
        <v>5.2</v>
      </c>
    </row>
    <row r="29" spans="1:11" ht="14.25">
      <c r="A29" s="9" t="s">
        <v>54</v>
      </c>
      <c r="B29" s="10" t="s">
        <v>27</v>
      </c>
      <c r="C29" s="36">
        <f t="shared" si="0"/>
        <v>1.1199999999999999</v>
      </c>
      <c r="D29" s="22">
        <v>1.1</v>
      </c>
      <c r="E29" s="22">
        <v>1.2</v>
      </c>
      <c r="F29" s="22">
        <v>1.1</v>
      </c>
      <c r="G29" s="22">
        <v>1.1</v>
      </c>
      <c r="H29" s="22">
        <v>1.1</v>
      </c>
      <c r="I29" s="12">
        <f t="shared" si="1"/>
        <v>18.5</v>
      </c>
      <c r="J29" s="16">
        <v>15.3</v>
      </c>
      <c r="K29" s="16">
        <v>3.2</v>
      </c>
    </row>
    <row r="30" spans="1:11" ht="14.25">
      <c r="A30" s="9" t="s">
        <v>55</v>
      </c>
      <c r="B30" s="10" t="s">
        <v>28</v>
      </c>
      <c r="C30" s="36">
        <f t="shared" si="0"/>
        <v>0.9600000000000002</v>
      </c>
      <c r="D30" s="22">
        <v>1</v>
      </c>
      <c r="E30" s="22">
        <v>0.9</v>
      </c>
      <c r="F30" s="22">
        <v>0.8</v>
      </c>
      <c r="G30" s="22">
        <v>1</v>
      </c>
      <c r="H30" s="22">
        <v>1.1</v>
      </c>
      <c r="I30" s="12">
        <f t="shared" si="1"/>
        <v>19.8</v>
      </c>
      <c r="J30" s="16">
        <v>13.5</v>
      </c>
      <c r="K30" s="16">
        <v>6.3</v>
      </c>
    </row>
    <row r="31" spans="1:11" ht="14.25">
      <c r="A31" s="9" t="s">
        <v>56</v>
      </c>
      <c r="B31" s="10" t="s">
        <v>29</v>
      </c>
      <c r="C31" s="36">
        <f t="shared" si="0"/>
        <v>2.2</v>
      </c>
      <c r="D31" s="22">
        <v>2.4</v>
      </c>
      <c r="E31" s="22">
        <v>2.3</v>
      </c>
      <c r="F31" s="22">
        <v>2.2</v>
      </c>
      <c r="G31" s="22">
        <v>2.1</v>
      </c>
      <c r="H31" s="22">
        <v>2</v>
      </c>
      <c r="I31" s="12">
        <f t="shared" si="1"/>
        <v>28.200000000000003</v>
      </c>
      <c r="J31" s="16">
        <v>21.3</v>
      </c>
      <c r="K31" s="16">
        <v>6.9</v>
      </c>
    </row>
    <row r="32" spans="1:11" ht="14.25">
      <c r="A32" s="9" t="s">
        <v>57</v>
      </c>
      <c r="B32" s="10" t="s">
        <v>30</v>
      </c>
      <c r="C32" s="36">
        <f t="shared" si="0"/>
        <v>1.3399999999999999</v>
      </c>
      <c r="D32" s="22">
        <v>1.4</v>
      </c>
      <c r="E32" s="22">
        <v>1.4</v>
      </c>
      <c r="F32" s="22">
        <v>1.3</v>
      </c>
      <c r="G32" s="22">
        <v>1.3</v>
      </c>
      <c r="H32" s="22">
        <v>1.3</v>
      </c>
      <c r="I32" s="12">
        <f t="shared" si="1"/>
        <v>21.4</v>
      </c>
      <c r="J32" s="16">
        <v>15.9</v>
      </c>
      <c r="K32" s="16">
        <v>5.5</v>
      </c>
    </row>
    <row r="33" spans="1:11" ht="14.25">
      <c r="A33" s="9" t="s">
        <v>58</v>
      </c>
      <c r="B33" s="10" t="s">
        <v>14</v>
      </c>
      <c r="C33" s="36">
        <f t="shared" si="0"/>
        <v>3.2600000000000002</v>
      </c>
      <c r="D33" s="22">
        <v>3.2</v>
      </c>
      <c r="E33" s="22">
        <v>3.3</v>
      </c>
      <c r="F33" s="22">
        <v>3.3</v>
      </c>
      <c r="G33" s="22">
        <v>3.3</v>
      </c>
      <c r="H33" s="22">
        <v>3.2</v>
      </c>
      <c r="I33" s="12">
        <f t="shared" si="1"/>
        <v>26.4</v>
      </c>
      <c r="J33" s="16">
        <v>15.7</v>
      </c>
      <c r="K33" s="16">
        <v>10.7</v>
      </c>
    </row>
    <row r="34" spans="1:11" ht="14.25">
      <c r="A34" s="9" t="s">
        <v>59</v>
      </c>
      <c r="B34" s="10" t="s">
        <v>32</v>
      </c>
      <c r="C34" s="36">
        <f t="shared" si="0"/>
        <v>2.5</v>
      </c>
      <c r="D34" s="22">
        <v>2.5</v>
      </c>
      <c r="E34" s="22">
        <v>2.5</v>
      </c>
      <c r="F34" s="22">
        <v>2.5</v>
      </c>
      <c r="G34" s="22">
        <v>2.5</v>
      </c>
      <c r="H34" s="22">
        <v>2.5</v>
      </c>
      <c r="I34" s="12">
        <f t="shared" si="1"/>
        <v>27.8</v>
      </c>
      <c r="J34" s="16">
        <v>18</v>
      </c>
      <c r="K34" s="16">
        <v>9.8</v>
      </c>
    </row>
    <row r="35" spans="1:11" ht="14.25">
      <c r="A35" s="9" t="s">
        <v>60</v>
      </c>
      <c r="B35" s="10" t="s">
        <v>33</v>
      </c>
      <c r="C35" s="36">
        <f t="shared" si="0"/>
        <v>1.78</v>
      </c>
      <c r="D35" s="22">
        <v>2.2</v>
      </c>
      <c r="E35" s="22">
        <v>1.9</v>
      </c>
      <c r="F35" s="22">
        <v>1.7</v>
      </c>
      <c r="G35" s="22">
        <v>1.6</v>
      </c>
      <c r="H35" s="22">
        <v>1.5</v>
      </c>
      <c r="I35" s="12">
        <f t="shared" si="1"/>
        <v>22.5</v>
      </c>
      <c r="J35" s="16">
        <v>15.3</v>
      </c>
      <c r="K35" s="16">
        <v>7.2</v>
      </c>
    </row>
    <row r="36" spans="2:9" ht="14.25">
      <c r="B36" s="14" t="s">
        <v>61</v>
      </c>
      <c r="C36" s="15">
        <f>MIN(C8:C35)</f>
        <v>0.62</v>
      </c>
      <c r="D36" s="3"/>
      <c r="E36" s="3"/>
      <c r="F36" s="3"/>
      <c r="G36" s="3"/>
      <c r="H36" s="3"/>
      <c r="I36" s="15">
        <f>MIN(I8:I35)</f>
        <v>16.2</v>
      </c>
    </row>
    <row r="37" spans="2:9" ht="14.25">
      <c r="B37" s="14" t="s">
        <v>63</v>
      </c>
      <c r="C37" s="15">
        <f>MEDIAN(C8:C35)</f>
        <v>1.69</v>
      </c>
      <c r="D37" s="3"/>
      <c r="E37" s="3"/>
      <c r="F37" s="3"/>
      <c r="G37" s="3"/>
      <c r="H37" s="3"/>
      <c r="I37" s="15">
        <f>MEDIAN(I8:I35)</f>
        <v>22.25</v>
      </c>
    </row>
    <row r="38" spans="2:9" ht="14.25">
      <c r="B38" s="14" t="s">
        <v>62</v>
      </c>
      <c r="C38" s="15">
        <f>MAX(C8:C35)</f>
        <v>4.840000000000001</v>
      </c>
      <c r="D38" s="3"/>
      <c r="E38" s="3"/>
      <c r="F38" s="3"/>
      <c r="G38" s="3"/>
      <c r="H38" s="3"/>
      <c r="I38" s="15">
        <f>MAX(I8:I35)</f>
        <v>35.4</v>
      </c>
    </row>
    <row r="39" spans="2:9" ht="14.25">
      <c r="B39" s="14" t="s">
        <v>64</v>
      </c>
      <c r="C39" s="15">
        <f>C37</f>
        <v>1.69</v>
      </c>
      <c r="D39" s="3"/>
      <c r="E39" s="3"/>
      <c r="F39" s="3"/>
      <c r="G39" s="3"/>
      <c r="H39" s="3"/>
      <c r="I39" s="15">
        <f>I36</f>
        <v>16.2</v>
      </c>
    </row>
    <row r="40" spans="2:9" ht="14.25">
      <c r="B40" s="14"/>
      <c r="C40" s="15">
        <f>C39</f>
        <v>1.69</v>
      </c>
      <c r="D40" s="3"/>
      <c r="E40" s="3"/>
      <c r="F40" s="3"/>
      <c r="G40" s="3"/>
      <c r="H40" s="3"/>
      <c r="I40" s="15">
        <f>I38</f>
        <v>35.4</v>
      </c>
    </row>
    <row r="41" spans="2:9" ht="14.25">
      <c r="B41" s="14" t="s">
        <v>65</v>
      </c>
      <c r="C41" s="15">
        <f>C36</f>
        <v>0.62</v>
      </c>
      <c r="D41" s="3"/>
      <c r="E41" s="3"/>
      <c r="F41" s="3"/>
      <c r="G41" s="3"/>
      <c r="H41" s="3"/>
      <c r="I41" s="15">
        <f>I37</f>
        <v>22.25</v>
      </c>
    </row>
    <row r="42" spans="2:9" ht="14.25">
      <c r="B42" s="14"/>
      <c r="C42" s="15">
        <f>C38</f>
        <v>4.840000000000001</v>
      </c>
      <c r="D42" s="3"/>
      <c r="E42" s="3"/>
      <c r="F42" s="3"/>
      <c r="G42" s="3"/>
      <c r="H42" s="3"/>
      <c r="I42" s="15">
        <f>I37</f>
        <v>22.25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55" r:id="rId3"/>
  <headerFooter alignWithMargins="0">
    <oddHeader>&amp;C4.pielikums. Forma ieguldījumu efektivitātes starptautiskajai analīzei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Hermanis</dc:creator>
  <cp:keywords/>
  <dc:description/>
  <cp:lastModifiedBy>Jānis Hermanis</cp:lastModifiedBy>
  <cp:lastPrinted>2017-07-19T12:55:25Z</cp:lastPrinted>
  <dcterms:created xsi:type="dcterms:W3CDTF">2017-01-10T12:53:22Z</dcterms:created>
  <dcterms:modified xsi:type="dcterms:W3CDTF">2017-08-22T07:41:10Z</dcterms:modified>
  <cp:category/>
  <cp:version/>
  <cp:contentType/>
  <cp:contentStatus/>
</cp:coreProperties>
</file>