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110" activeTab="0"/>
  </bookViews>
  <sheets>
    <sheet name="dati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<sst xmlns="http://schemas.openxmlformats.org/spreadsheetml/2006/main" count="45" uniqueCount="42">
  <si>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Jaundzimušo paredzamais mūža ilgums</t>
  </si>
  <si>
    <t>Veselības stāvokļa pašnovērtējums</t>
  </si>
  <si>
    <t>Malta</t>
  </si>
  <si>
    <t>Ietekmējamās mirstības koeficients</t>
  </si>
  <si>
    <t>Novēršamās mirstības koeficients</t>
  </si>
  <si>
    <t>(summā jābūt 100%)</t>
  </si>
  <si>
    <t>Beļģija</t>
  </si>
  <si>
    <t>Bulgārija</t>
  </si>
  <si>
    <t>Čehija</t>
  </si>
  <si>
    <t>Dānija</t>
  </si>
  <si>
    <t>Vācija</t>
  </si>
  <si>
    <t>Igaunija</t>
  </si>
  <si>
    <t>Īrija</t>
  </si>
  <si>
    <t>Grieķija</t>
  </si>
  <si>
    <t>Spānija</t>
  </si>
  <si>
    <t>Francija</t>
  </si>
  <si>
    <t>Horvātija</t>
  </si>
  <si>
    <t>Itālija</t>
  </si>
  <si>
    <t>Kipra</t>
  </si>
  <si>
    <t>Latvija</t>
  </si>
  <si>
    <t>Lietuva</t>
  </si>
  <si>
    <t>Luksemburga</t>
  </si>
  <si>
    <t>Ungārija</t>
  </si>
  <si>
    <t>Nīderlande</t>
  </si>
  <si>
    <t>Austrija</t>
  </si>
  <si>
    <t>Polija</t>
  </si>
  <si>
    <t>Portugāle</t>
  </si>
  <si>
    <t>Rumānija</t>
  </si>
  <si>
    <t>Slovēnija</t>
  </si>
  <si>
    <t>Slovakija</t>
  </si>
  <si>
    <t>Somija</t>
  </si>
  <si>
    <t>Zviedrija</t>
  </si>
  <si>
    <t>Apv.Karaliste</t>
  </si>
  <si>
    <t>Kompleksais rādītājs</t>
  </si>
  <si>
    <r>
      <t xml:space="preserve">1. Atlasītie rādītāji </t>
    </r>
    <r>
      <rPr>
        <b/>
        <sz val="11"/>
        <color indexed="8"/>
        <rFont val="Calibri"/>
        <family val="2"/>
      </rPr>
      <t>→</t>
    </r>
  </si>
  <si>
    <t>↓↓↓</t>
  </si>
  <si>
    <r>
      <t xml:space="preserve">2. Rādītāju svari </t>
    </r>
    <r>
      <rPr>
        <b/>
        <sz val="11"/>
        <color indexed="8"/>
        <rFont val="Calibri"/>
        <family val="2"/>
      </rPr>
      <t>→</t>
    </r>
  </si>
  <si>
    <t>↗↗↗</t>
  </si>
  <si>
    <t>5. Rādītāju pārrēķins percentīļu skalā no 0 līdz 1 (labākais rādītājs - 1, sliktākais - 0); aprēķina ar Excel funkciju</t>
  </si>
  <si>
    <t>6. Kompleksā rādītāja aprēķins, izmantojot pārrēķinu percentīlēs un rādītāju svarus</t>
  </si>
  <si>
    <t>3. Salīdzināmās valstis (par tām jābūt pieejamiem visiem rādītājiem)</t>
  </si>
  <si>
    <t xml:space="preserve">4. Aktuālo rādītāju vērtību ievade (vēlams - par identisku laika posmu) 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</si>
</sst>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dd\.mm\.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 wrapText="1"/>
    </xf>
    <xf numFmtId="2" fontId="0" fillId="3" borderId="0" xfId="0" applyNumberFormat="1" applyFill="1" applyAlignment="1">
      <alignment/>
    </xf>
    <xf numFmtId="0" fontId="0" fillId="0" borderId="10" xfId="0" applyBorder="1" applyAlignment="1">
      <alignment horizontal="left"/>
    </xf>
    <xf numFmtId="0" fontId="3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6" fillId="33" borderId="0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 horizontal="left"/>
    </xf>
    <xf numFmtId="0" fontId="36" fillId="35" borderId="0" xfId="0" applyFont="1" applyFill="1" applyAlignment="1">
      <alignment horizontal="left" vertical="center" wrapText="1"/>
    </xf>
    <xf numFmtId="0" fontId="0" fillId="13" borderId="13" xfId="0" applyFont="1" applyFill="1" applyBorder="1" applyAlignment="1">
      <alignment horizontal="center" vertical="center" wrapText="1"/>
    </xf>
    <xf numFmtId="0" fontId="36" fillId="36" borderId="0" xfId="0" applyFont="1" applyFill="1" applyAlignment="1">
      <alignment horizontal="left" vertical="center" wrapText="1"/>
    </xf>
    <xf numFmtId="0" fontId="36" fillId="37" borderId="0" xfId="0" applyFont="1" applyFill="1" applyAlignment="1">
      <alignment horizontal="center" wrapText="1"/>
    </xf>
    <xf numFmtId="9" fontId="36" fillId="34" borderId="15" xfId="59" applyFont="1" applyFill="1" applyBorder="1" applyAlignment="1">
      <alignment horizontal="center"/>
    </xf>
    <xf numFmtId="9" fontId="36" fillId="0" borderId="11" xfId="59" applyFont="1" applyBorder="1" applyAlignment="1">
      <alignment horizontal="center"/>
    </xf>
    <xf numFmtId="0" fontId="2" fillId="35" borderId="0" xfId="0" applyNumberFormat="1" applyFont="1" applyFill="1" applyBorder="1" applyAlignment="1">
      <alignment/>
    </xf>
    <xf numFmtId="0" fontId="36" fillId="13" borderId="0" xfId="0" applyFont="1" applyFill="1" applyBorder="1" applyAlignment="1">
      <alignment horizontal="left" vertical="center" wrapText="1"/>
    </xf>
    <xf numFmtId="164" fontId="2" fillId="13" borderId="13" xfId="0" applyNumberFormat="1" applyFon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4" fontId="2" fillId="13" borderId="13" xfId="0" applyNumberFormat="1" applyFont="1" applyFill="1" applyBorder="1" applyAlignment="1">
      <alignment horizontal="center"/>
    </xf>
    <xf numFmtId="0" fontId="36" fillId="37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0" fillId="0" borderId="17" xfId="0" applyBorder="1" applyAlignment="1">
      <alignment/>
    </xf>
    <xf numFmtId="0" fontId="36" fillId="0" borderId="17" xfId="0" applyFont="1" applyBorder="1" applyAlignment="1">
      <alignment horizontal="center" wrapText="1"/>
    </xf>
    <xf numFmtId="2" fontId="36" fillId="37" borderId="17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7" borderId="15" xfId="0" applyFill="1" applyBorder="1" applyAlignment="1">
      <alignment horizontal="center" wrapText="1"/>
    </xf>
    <xf numFmtId="0" fontId="0" fillId="36" borderId="13" xfId="0" applyFont="1" applyFill="1" applyBorder="1" applyAlignment="1">
      <alignment horizontal="right" vertical="top" wrapText="1"/>
    </xf>
    <xf numFmtId="0" fontId="0" fillId="36" borderId="14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36" fillId="0" borderId="19" xfId="0" applyFont="1" applyBorder="1" applyAlignment="1">
      <alignment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34</xdr:row>
      <xdr:rowOff>0</xdr:rowOff>
    </xdr:from>
    <xdr:to>
      <xdr:col>3</xdr:col>
      <xdr:colOff>381000</xdr:colOff>
      <xdr:row>35</xdr:row>
      <xdr:rowOff>28575</xdr:rowOff>
    </xdr:to>
    <xdr:sp>
      <xdr:nvSpPr>
        <xdr:cNvPr id="1" name="Straight Arrow Connector 1"/>
        <xdr:cNvSpPr>
          <a:spLocks/>
        </xdr:cNvSpPr>
      </xdr:nvSpPr>
      <xdr:spPr>
        <a:xfrm flipH="1">
          <a:off x="3248025" y="8191500"/>
          <a:ext cx="28575" cy="1552575"/>
        </a:xfrm>
        <a:prstGeom prst="straightConnector1">
          <a:avLst/>
        </a:prstGeom>
        <a:noFill/>
        <a:ln w="25400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35</xdr:row>
      <xdr:rowOff>95250</xdr:rowOff>
    </xdr:from>
    <xdr:to>
      <xdr:col>10</xdr:col>
      <xdr:colOff>390525</xdr:colOff>
      <xdr:row>35</xdr:row>
      <xdr:rowOff>114300</xdr:rowOff>
    </xdr:to>
    <xdr:sp>
      <xdr:nvSpPr>
        <xdr:cNvPr id="2" name="Straight Arrow Connector 9"/>
        <xdr:cNvSpPr>
          <a:spLocks/>
        </xdr:cNvSpPr>
      </xdr:nvSpPr>
      <xdr:spPr>
        <a:xfrm flipV="1">
          <a:off x="3276600" y="9810750"/>
          <a:ext cx="5838825" cy="19050"/>
        </a:xfrm>
        <a:prstGeom prst="straightConnector1">
          <a:avLst/>
        </a:prstGeom>
        <a:noFill/>
        <a:ln w="19050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2</xdr:row>
      <xdr:rowOff>104775</xdr:rowOff>
    </xdr:from>
    <xdr:to>
      <xdr:col>3</xdr:col>
      <xdr:colOff>466725</xdr:colOff>
      <xdr:row>35</xdr:row>
      <xdr:rowOff>28575</xdr:rowOff>
    </xdr:to>
    <xdr:sp>
      <xdr:nvSpPr>
        <xdr:cNvPr id="3" name="Straight Arrow Connector 10"/>
        <xdr:cNvSpPr>
          <a:spLocks/>
        </xdr:cNvSpPr>
      </xdr:nvSpPr>
      <xdr:spPr>
        <a:xfrm>
          <a:off x="3362325" y="866775"/>
          <a:ext cx="0" cy="8877300"/>
        </a:xfrm>
        <a:prstGeom prst="straightConnector1">
          <a:avLst/>
        </a:prstGeom>
        <a:noFill/>
        <a:ln w="25400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34</xdr:row>
      <xdr:rowOff>0</xdr:rowOff>
    </xdr:from>
    <xdr:to>
      <xdr:col>5</xdr:col>
      <xdr:colOff>342900</xdr:colOff>
      <xdr:row>35</xdr:row>
      <xdr:rowOff>19050</xdr:rowOff>
    </xdr:to>
    <xdr:sp>
      <xdr:nvSpPr>
        <xdr:cNvPr id="4" name="Straight Arrow Connector 13"/>
        <xdr:cNvSpPr>
          <a:spLocks/>
        </xdr:cNvSpPr>
      </xdr:nvSpPr>
      <xdr:spPr>
        <a:xfrm>
          <a:off x="4829175" y="8191500"/>
          <a:ext cx="9525" cy="1543050"/>
        </a:xfrm>
        <a:prstGeom prst="straightConnector1">
          <a:avLst/>
        </a:prstGeom>
        <a:noFill/>
        <a:ln w="19050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476250</xdr:colOff>
      <xdr:row>2</xdr:row>
      <xdr:rowOff>76200</xdr:rowOff>
    </xdr:from>
    <xdr:to>
      <xdr:col>7</xdr:col>
      <xdr:colOff>476250</xdr:colOff>
      <xdr:row>35</xdr:row>
      <xdr:rowOff>0</xdr:rowOff>
    </xdr:to>
    <xdr:sp>
      <xdr:nvSpPr>
        <xdr:cNvPr id="5" name="Straight Arrow Connector 14"/>
        <xdr:cNvSpPr>
          <a:spLocks/>
        </xdr:cNvSpPr>
      </xdr:nvSpPr>
      <xdr:spPr>
        <a:xfrm flipH="1">
          <a:off x="6572250" y="838200"/>
          <a:ext cx="0" cy="8877300"/>
        </a:xfrm>
        <a:prstGeom prst="straightConnector1">
          <a:avLst/>
        </a:prstGeom>
        <a:noFill/>
        <a:ln w="19050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2</xdr:row>
      <xdr:rowOff>95250</xdr:rowOff>
    </xdr:from>
    <xdr:to>
      <xdr:col>9</xdr:col>
      <xdr:colOff>476250</xdr:colOff>
      <xdr:row>35</xdr:row>
      <xdr:rowOff>9525</xdr:rowOff>
    </xdr:to>
    <xdr:sp>
      <xdr:nvSpPr>
        <xdr:cNvPr id="6" name="Straight Arrow Connector 15"/>
        <xdr:cNvSpPr>
          <a:spLocks/>
        </xdr:cNvSpPr>
      </xdr:nvSpPr>
      <xdr:spPr>
        <a:xfrm flipH="1">
          <a:off x="8667750" y="857250"/>
          <a:ext cx="19050" cy="8867775"/>
        </a:xfrm>
        <a:prstGeom prst="straightConnector1">
          <a:avLst/>
        </a:prstGeom>
        <a:noFill/>
        <a:ln w="19050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409575</xdr:colOff>
      <xdr:row>34</xdr:row>
      <xdr:rowOff>57150</xdr:rowOff>
    </xdr:from>
    <xdr:to>
      <xdr:col>10</xdr:col>
      <xdr:colOff>419100</xdr:colOff>
      <xdr:row>35</xdr:row>
      <xdr:rowOff>114300</xdr:rowOff>
    </xdr:to>
    <xdr:sp>
      <xdr:nvSpPr>
        <xdr:cNvPr id="7" name="Straight Arrow Connector 16"/>
        <xdr:cNvSpPr>
          <a:spLocks/>
        </xdr:cNvSpPr>
      </xdr:nvSpPr>
      <xdr:spPr>
        <a:xfrm flipV="1">
          <a:off x="9134475" y="8248650"/>
          <a:ext cx="9525" cy="1581150"/>
        </a:xfrm>
        <a:prstGeom prst="straightConnector1">
          <a:avLst/>
        </a:prstGeom>
        <a:noFill/>
        <a:ln w="19050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6</xdr:row>
      <xdr:rowOff>38100</xdr:rowOff>
    </xdr:from>
    <xdr:to>
      <xdr:col>3</xdr:col>
      <xdr:colOff>419100</xdr:colOff>
      <xdr:row>34</xdr:row>
      <xdr:rowOff>0</xdr:rowOff>
    </xdr:to>
    <xdr:sp>
      <xdr:nvSpPr>
        <xdr:cNvPr id="8" name="Rectangle 21"/>
        <xdr:cNvSpPr>
          <a:spLocks/>
        </xdr:cNvSpPr>
      </xdr:nvSpPr>
      <xdr:spPr>
        <a:xfrm>
          <a:off x="2981325" y="2895600"/>
          <a:ext cx="333375" cy="5295900"/>
        </a:xfrm>
        <a:prstGeom prst="rect">
          <a:avLst/>
        </a:prstGeom>
        <a:noFill/>
        <a:ln w="254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4</xdr:row>
      <xdr:rowOff>609600</xdr:rowOff>
    </xdr:from>
    <xdr:to>
      <xdr:col>0</xdr:col>
      <xdr:colOff>552450</xdr:colOff>
      <xdr:row>9</xdr:row>
      <xdr:rowOff>76200</xdr:rowOff>
    </xdr:to>
    <xdr:sp>
      <xdr:nvSpPr>
        <xdr:cNvPr id="9" name="Curved Right Arrow 41"/>
        <xdr:cNvSpPr>
          <a:spLocks/>
        </xdr:cNvSpPr>
      </xdr:nvSpPr>
      <xdr:spPr>
        <a:xfrm>
          <a:off x="276225" y="1752600"/>
          <a:ext cx="276225" cy="1752600"/>
        </a:xfrm>
        <a:prstGeom prst="curvedRightArrow">
          <a:avLst>
            <a:gd name="adj1" fmla="val 31754"/>
            <a:gd name="adj2" fmla="val 42342"/>
            <a:gd name="adj3" fmla="val 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34</xdr:row>
      <xdr:rowOff>47625</xdr:rowOff>
    </xdr:from>
    <xdr:to>
      <xdr:col>3</xdr:col>
      <xdr:colOff>371475</xdr:colOff>
      <xdr:row>34</xdr:row>
      <xdr:rowOff>409575</xdr:rowOff>
    </xdr:to>
    <xdr:sp>
      <xdr:nvSpPr>
        <xdr:cNvPr id="10" name="Curved Right Arrow 50"/>
        <xdr:cNvSpPr>
          <a:spLocks/>
        </xdr:cNvSpPr>
      </xdr:nvSpPr>
      <xdr:spPr>
        <a:xfrm rot="16200000">
          <a:off x="2390775" y="8239125"/>
          <a:ext cx="876300" cy="361950"/>
        </a:xfrm>
        <a:prstGeom prst="curvedRightArrow">
          <a:avLst>
            <a:gd name="adj1" fmla="val 13189"/>
            <a:gd name="adj2" fmla="val 35574"/>
            <a:gd name="adj3" fmla="val 30722"/>
          </a:avLst>
        </a:prstGeom>
        <a:solidFill>
          <a:srgbClr val="A6A6A6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34</xdr:row>
      <xdr:rowOff>28575</xdr:rowOff>
    </xdr:from>
    <xdr:to>
      <xdr:col>5</xdr:col>
      <xdr:colOff>257175</xdr:colOff>
      <xdr:row>34</xdr:row>
      <xdr:rowOff>400050</xdr:rowOff>
    </xdr:to>
    <xdr:sp>
      <xdr:nvSpPr>
        <xdr:cNvPr id="11" name="Curved Right Arrow 54"/>
        <xdr:cNvSpPr>
          <a:spLocks/>
        </xdr:cNvSpPr>
      </xdr:nvSpPr>
      <xdr:spPr>
        <a:xfrm rot="16200000">
          <a:off x="3943350" y="8220075"/>
          <a:ext cx="809625" cy="371475"/>
        </a:xfrm>
        <a:prstGeom prst="curvedRightArrow">
          <a:avLst>
            <a:gd name="adj1" fmla="val 10467"/>
            <a:gd name="adj2" fmla="val 34504"/>
            <a:gd name="adj3" fmla="val 30722"/>
          </a:avLst>
        </a:prstGeom>
        <a:solidFill>
          <a:srgbClr val="A6A6A6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542925</xdr:colOff>
      <xdr:row>34</xdr:row>
      <xdr:rowOff>38100</xdr:rowOff>
    </xdr:from>
    <xdr:to>
      <xdr:col>7</xdr:col>
      <xdr:colOff>400050</xdr:colOff>
      <xdr:row>34</xdr:row>
      <xdr:rowOff>409575</xdr:rowOff>
    </xdr:to>
    <xdr:sp>
      <xdr:nvSpPr>
        <xdr:cNvPr id="12" name="Curved Right Arrow 55"/>
        <xdr:cNvSpPr>
          <a:spLocks/>
        </xdr:cNvSpPr>
      </xdr:nvSpPr>
      <xdr:spPr>
        <a:xfrm rot="16200000">
          <a:off x="5553075" y="8229600"/>
          <a:ext cx="942975" cy="371475"/>
        </a:xfrm>
        <a:prstGeom prst="curvedRightArrow">
          <a:avLst>
            <a:gd name="adj1" fmla="val 16203"/>
            <a:gd name="adj2" fmla="val 36754"/>
            <a:gd name="adj3" fmla="val 30722"/>
          </a:avLst>
        </a:prstGeom>
        <a:solidFill>
          <a:srgbClr val="A6A6A6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752475</xdr:colOff>
      <xdr:row>34</xdr:row>
      <xdr:rowOff>28575</xdr:rowOff>
    </xdr:from>
    <xdr:to>
      <xdr:col>9</xdr:col>
      <xdr:colOff>400050</xdr:colOff>
      <xdr:row>34</xdr:row>
      <xdr:rowOff>400050</xdr:rowOff>
    </xdr:to>
    <xdr:sp>
      <xdr:nvSpPr>
        <xdr:cNvPr id="13" name="Curved Right Arrow 56"/>
        <xdr:cNvSpPr>
          <a:spLocks/>
        </xdr:cNvSpPr>
      </xdr:nvSpPr>
      <xdr:spPr>
        <a:xfrm rot="16200000">
          <a:off x="7362825" y="8220075"/>
          <a:ext cx="1247775" cy="371475"/>
        </a:xfrm>
        <a:prstGeom prst="curvedRightArrow">
          <a:avLst>
            <a:gd name="adj1" fmla="val 24194"/>
            <a:gd name="adj2" fmla="val 39888"/>
            <a:gd name="adj3" fmla="val 30722"/>
          </a:avLst>
        </a:prstGeom>
        <a:solidFill>
          <a:srgbClr val="A6A6A6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19050</xdr:rowOff>
    </xdr:from>
    <xdr:to>
      <xdr:col>5</xdr:col>
      <xdr:colOff>409575</xdr:colOff>
      <xdr:row>33</xdr:row>
      <xdr:rowOff>171450</xdr:rowOff>
    </xdr:to>
    <xdr:sp>
      <xdr:nvSpPr>
        <xdr:cNvPr id="14" name="Rectangle 61"/>
        <xdr:cNvSpPr>
          <a:spLocks/>
        </xdr:cNvSpPr>
      </xdr:nvSpPr>
      <xdr:spPr>
        <a:xfrm>
          <a:off x="4572000" y="2876550"/>
          <a:ext cx="333375" cy="5295900"/>
        </a:xfrm>
        <a:prstGeom prst="rect">
          <a:avLst/>
        </a:prstGeom>
        <a:noFill/>
        <a:ln w="254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19050</xdr:rowOff>
    </xdr:from>
    <xdr:to>
      <xdr:col>10</xdr:col>
      <xdr:colOff>600075</xdr:colOff>
      <xdr:row>33</xdr:row>
      <xdr:rowOff>180975</xdr:rowOff>
    </xdr:to>
    <xdr:sp>
      <xdr:nvSpPr>
        <xdr:cNvPr id="15" name="Rectangle 62"/>
        <xdr:cNvSpPr>
          <a:spLocks/>
        </xdr:cNvSpPr>
      </xdr:nvSpPr>
      <xdr:spPr>
        <a:xfrm>
          <a:off x="8943975" y="2876550"/>
          <a:ext cx="381000" cy="5305425"/>
        </a:xfrm>
        <a:prstGeom prst="rect">
          <a:avLst/>
        </a:prstGeom>
        <a:noFill/>
        <a:ln w="254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34</xdr:row>
      <xdr:rowOff>9525</xdr:rowOff>
    </xdr:from>
    <xdr:to>
      <xdr:col>7</xdr:col>
      <xdr:colOff>285750</xdr:colOff>
      <xdr:row>35</xdr:row>
      <xdr:rowOff>28575</xdr:rowOff>
    </xdr:to>
    <xdr:sp>
      <xdr:nvSpPr>
        <xdr:cNvPr id="16" name="Straight Arrow Connector 76"/>
        <xdr:cNvSpPr>
          <a:spLocks/>
        </xdr:cNvSpPr>
      </xdr:nvSpPr>
      <xdr:spPr>
        <a:xfrm>
          <a:off x="6381750" y="8201025"/>
          <a:ext cx="0" cy="1543050"/>
        </a:xfrm>
        <a:prstGeom prst="straightConnector1">
          <a:avLst/>
        </a:prstGeom>
        <a:noFill/>
        <a:ln w="19050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33</xdr:row>
      <xdr:rowOff>190500</xdr:rowOff>
    </xdr:from>
    <xdr:to>
      <xdr:col>9</xdr:col>
      <xdr:colOff>314325</xdr:colOff>
      <xdr:row>35</xdr:row>
      <xdr:rowOff>19050</xdr:rowOff>
    </xdr:to>
    <xdr:sp>
      <xdr:nvSpPr>
        <xdr:cNvPr id="17" name="Straight Arrow Connector 77"/>
        <xdr:cNvSpPr>
          <a:spLocks/>
        </xdr:cNvSpPr>
      </xdr:nvSpPr>
      <xdr:spPr>
        <a:xfrm>
          <a:off x="8515350" y="8191500"/>
          <a:ext cx="9525" cy="1543050"/>
        </a:xfrm>
        <a:prstGeom prst="straightConnector1">
          <a:avLst/>
        </a:prstGeom>
        <a:noFill/>
        <a:ln w="19050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2</xdr:row>
      <xdr:rowOff>95250</xdr:rowOff>
    </xdr:from>
    <xdr:to>
      <xdr:col>5</xdr:col>
      <xdr:colOff>476250</xdr:colOff>
      <xdr:row>35</xdr:row>
      <xdr:rowOff>28575</xdr:rowOff>
    </xdr:to>
    <xdr:sp>
      <xdr:nvSpPr>
        <xdr:cNvPr id="18" name="Straight Arrow Connector 78"/>
        <xdr:cNvSpPr>
          <a:spLocks/>
        </xdr:cNvSpPr>
      </xdr:nvSpPr>
      <xdr:spPr>
        <a:xfrm>
          <a:off x="4953000" y="857250"/>
          <a:ext cx="19050" cy="8886825"/>
        </a:xfrm>
        <a:prstGeom prst="straightConnector1">
          <a:avLst/>
        </a:prstGeom>
        <a:noFill/>
        <a:ln w="25400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28575</xdr:rowOff>
    </xdr:from>
    <xdr:to>
      <xdr:col>7</xdr:col>
      <xdr:colOff>428625</xdr:colOff>
      <xdr:row>33</xdr:row>
      <xdr:rowOff>190500</xdr:rowOff>
    </xdr:to>
    <xdr:sp>
      <xdr:nvSpPr>
        <xdr:cNvPr id="19" name="Rectangle 84"/>
        <xdr:cNvSpPr>
          <a:spLocks/>
        </xdr:cNvSpPr>
      </xdr:nvSpPr>
      <xdr:spPr>
        <a:xfrm>
          <a:off x="6191250" y="2886075"/>
          <a:ext cx="333375" cy="5305425"/>
        </a:xfrm>
        <a:prstGeom prst="rect">
          <a:avLst/>
        </a:prstGeom>
        <a:noFill/>
        <a:ln w="254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28575</xdr:rowOff>
    </xdr:from>
    <xdr:to>
      <xdr:col>9</xdr:col>
      <xdr:colOff>419100</xdr:colOff>
      <xdr:row>33</xdr:row>
      <xdr:rowOff>180975</xdr:rowOff>
    </xdr:to>
    <xdr:sp>
      <xdr:nvSpPr>
        <xdr:cNvPr id="20" name="Rectangle 85"/>
        <xdr:cNvSpPr>
          <a:spLocks/>
        </xdr:cNvSpPr>
      </xdr:nvSpPr>
      <xdr:spPr>
        <a:xfrm>
          <a:off x="8296275" y="2886075"/>
          <a:ext cx="333375" cy="5295900"/>
        </a:xfrm>
        <a:prstGeom prst="rect">
          <a:avLst/>
        </a:prstGeom>
        <a:noFill/>
        <a:ln w="254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tabSelected="1" zoomScale="90" zoomScaleNormal="90" zoomScalePageLayoutView="0" workbookViewId="0" topLeftCell="A1">
      <selection activeCell="N2" sqref="N2"/>
    </sheetView>
  </sheetViews>
  <sheetFormatPr defaultColWidth="9.140625" defaultRowHeight="15"/>
  <cols>
    <col min="1" max="1" width="9.140625" style="38" customWidth="1"/>
    <col min="2" max="2" width="19.00390625" style="3" customWidth="1"/>
    <col min="3" max="3" width="15.28125" style="0" customWidth="1"/>
    <col min="4" max="4" width="7.7109375" style="0" customWidth="1"/>
    <col min="5" max="5" width="16.28125" style="0" customWidth="1"/>
    <col min="6" max="6" width="7.7109375" style="0" customWidth="1"/>
    <col min="7" max="7" width="16.28125" style="0" customWidth="1"/>
    <col min="8" max="8" width="7.7109375" style="0" customWidth="1"/>
    <col min="9" max="9" width="24.00390625" style="0" customWidth="1"/>
    <col min="10" max="10" width="7.7109375" style="0" customWidth="1"/>
    <col min="11" max="11" width="12.00390625" style="0" customWidth="1"/>
  </cols>
  <sheetData>
    <row r="2" spans="1:11" s="3" customFormat="1" ht="45">
      <c r="A2" s="39"/>
      <c r="B2" s="12" t="s">
        <v>34</v>
      </c>
      <c r="C2" s="13" t="s">
        <v>0</v>
      </c>
      <c r="D2" s="6"/>
      <c r="E2" s="13" t="s">
        <v>3</v>
      </c>
      <c r="F2" s="6"/>
      <c r="G2" s="13" t="s">
        <v>4</v>
      </c>
      <c r="H2" s="6"/>
      <c r="I2" s="13" t="s">
        <v>1</v>
      </c>
      <c r="J2" s="6"/>
      <c r="K2" s="27" t="s">
        <v>33</v>
      </c>
    </row>
    <row r="3" spans="1:11" s="1" customFormat="1" ht="15">
      <c r="A3" s="40"/>
      <c r="B3" s="14" t="s">
        <v>36</v>
      </c>
      <c r="C3" s="7"/>
      <c r="D3" s="19">
        <v>0.35</v>
      </c>
      <c r="E3" s="20"/>
      <c r="F3" s="19">
        <v>0.2</v>
      </c>
      <c r="G3" s="20"/>
      <c r="H3" s="19">
        <v>0.2</v>
      </c>
      <c r="I3" s="20"/>
      <c r="J3" s="19">
        <v>0.25</v>
      </c>
      <c r="K3" s="28"/>
    </row>
    <row r="4" spans="2:11" ht="15">
      <c r="B4" s="3" t="s">
        <v>5</v>
      </c>
      <c r="C4" s="8"/>
      <c r="D4" s="9"/>
      <c r="E4" s="8"/>
      <c r="F4" s="9"/>
      <c r="G4" s="8"/>
      <c r="H4" s="9"/>
      <c r="I4" s="8"/>
      <c r="J4" s="9"/>
      <c r="K4" s="29"/>
    </row>
    <row r="5" spans="1:12" s="2" customFormat="1" ht="60">
      <c r="A5" s="41"/>
      <c r="B5" s="15" t="s">
        <v>40</v>
      </c>
      <c r="C5" s="10"/>
      <c r="D5" s="11"/>
      <c r="E5" s="10"/>
      <c r="F5" s="11"/>
      <c r="G5" s="10"/>
      <c r="H5" s="11"/>
      <c r="I5" s="10"/>
      <c r="J5" s="11"/>
      <c r="K5" s="30"/>
      <c r="L5" s="4"/>
    </row>
    <row r="6" spans="1:12" s="2" customFormat="1" ht="75">
      <c r="A6" s="41"/>
      <c r="B6" s="22" t="s">
        <v>41</v>
      </c>
      <c r="C6" s="16" t="s">
        <v>35</v>
      </c>
      <c r="D6" s="11"/>
      <c r="E6" s="16" t="s">
        <v>35</v>
      </c>
      <c r="F6" s="11"/>
      <c r="G6" s="16" t="s">
        <v>35</v>
      </c>
      <c r="H6" s="11"/>
      <c r="I6" s="16" t="s">
        <v>35</v>
      </c>
      <c r="J6" s="11"/>
      <c r="K6" s="30"/>
      <c r="L6" s="4"/>
    </row>
    <row r="7" spans="2:12" ht="15">
      <c r="B7" s="21" t="s">
        <v>6</v>
      </c>
      <c r="C7" s="23">
        <v>81.4</v>
      </c>
      <c r="D7" s="24">
        <f aca="true" t="shared" si="0" ref="D7:D34">PERCENTRANK($C$7:$C$34,C7)</f>
        <v>0.555</v>
      </c>
      <c r="E7" s="26">
        <v>94.06</v>
      </c>
      <c r="F7" s="24">
        <f aca="true" t="shared" si="1" ref="F7:F34">1-PERCENTRANK($E$7:$E$34,E7)</f>
        <v>0.741</v>
      </c>
      <c r="G7" s="26">
        <v>211.44</v>
      </c>
      <c r="H7" s="24">
        <f aca="true" t="shared" si="2" ref="H7:H34">1-PERCENTRANK($G$7:$G$34,G7)</f>
        <v>0.44499999999999995</v>
      </c>
      <c r="I7" s="23">
        <v>74.6</v>
      </c>
      <c r="J7" s="24">
        <f aca="true" t="shared" si="3" ref="J7:J34">PERCENTRANK($I$7:$I$34,I7)</f>
        <v>0.851</v>
      </c>
      <c r="K7" s="31">
        <f>D7*$D$3+F7*$F$3+H7*$H$3+J7*$J$3</f>
        <v>0.6442</v>
      </c>
      <c r="L7" s="5">
        <f aca="true" t="shared" si="4" ref="L7:L34">PERCENTRANK($K$7:$K$34,K7)</f>
        <v>0.629</v>
      </c>
    </row>
    <row r="8" spans="2:12" ht="15">
      <c r="B8" s="21" t="s">
        <v>7</v>
      </c>
      <c r="C8" s="23">
        <v>74.5</v>
      </c>
      <c r="D8" s="24">
        <f t="shared" si="0"/>
        <v>0</v>
      </c>
      <c r="E8" s="26">
        <v>249.42</v>
      </c>
      <c r="F8" s="24">
        <f t="shared" si="1"/>
        <v>0.11199999999999999</v>
      </c>
      <c r="G8" s="26">
        <v>245.63</v>
      </c>
      <c r="H8" s="24">
        <f t="shared" si="2"/>
        <v>0.371</v>
      </c>
      <c r="I8" s="23">
        <v>65.4</v>
      </c>
      <c r="J8" s="24">
        <f t="shared" si="3"/>
        <v>0.37</v>
      </c>
      <c r="K8" s="31">
        <f aca="true" t="shared" si="5" ref="K8:K34">D8*$D$3+F8*$F$3+H8*$H$3+J8*$J$3</f>
        <v>0.1891</v>
      </c>
      <c r="L8" s="5">
        <f t="shared" si="4"/>
        <v>0.148</v>
      </c>
    </row>
    <row r="9" spans="2:12" ht="15">
      <c r="B9" s="21" t="s">
        <v>8</v>
      </c>
      <c r="C9" s="23">
        <v>78.9</v>
      </c>
      <c r="D9" s="24">
        <f t="shared" si="0"/>
        <v>0.333</v>
      </c>
      <c r="E9" s="26">
        <v>175.61</v>
      </c>
      <c r="F9" s="24">
        <f t="shared" si="1"/>
        <v>0.29700000000000004</v>
      </c>
      <c r="G9" s="26">
        <v>276.87</v>
      </c>
      <c r="H9" s="24">
        <f t="shared" si="2"/>
        <v>0.26</v>
      </c>
      <c r="I9" s="23">
        <v>61.2</v>
      </c>
      <c r="J9" s="24">
        <f t="shared" si="3"/>
        <v>0.259</v>
      </c>
      <c r="K9" s="31">
        <f t="shared" si="5"/>
        <v>0.29269999999999996</v>
      </c>
      <c r="L9" s="5">
        <f t="shared" si="4"/>
        <v>0.333</v>
      </c>
    </row>
    <row r="10" spans="2:12" ht="15">
      <c r="B10" s="21" t="s">
        <v>9</v>
      </c>
      <c r="C10" s="23">
        <v>80.7</v>
      </c>
      <c r="D10" s="24">
        <f t="shared" si="0"/>
        <v>0.37</v>
      </c>
      <c r="E10" s="26">
        <v>93.91</v>
      </c>
      <c r="F10" s="24">
        <f t="shared" si="1"/>
        <v>0.778</v>
      </c>
      <c r="G10" s="26">
        <v>201.56</v>
      </c>
      <c r="H10" s="24">
        <f t="shared" si="2"/>
        <v>0.519</v>
      </c>
      <c r="I10" s="23">
        <v>71.6</v>
      </c>
      <c r="J10" s="24">
        <f t="shared" si="3"/>
        <v>0.74</v>
      </c>
      <c r="K10" s="31">
        <f t="shared" si="5"/>
        <v>0.5739000000000001</v>
      </c>
      <c r="L10" s="5">
        <f t="shared" si="4"/>
        <v>0.555</v>
      </c>
    </row>
    <row r="11" spans="2:12" ht="15">
      <c r="B11" s="21" t="s">
        <v>10</v>
      </c>
      <c r="C11" s="23">
        <v>81.2</v>
      </c>
      <c r="D11" s="24">
        <f t="shared" si="0"/>
        <v>0.407</v>
      </c>
      <c r="E11" s="26">
        <v>106.75</v>
      </c>
      <c r="F11" s="24">
        <f t="shared" si="1"/>
        <v>0.556</v>
      </c>
      <c r="G11" s="26">
        <v>199.21</v>
      </c>
      <c r="H11" s="24">
        <f t="shared" si="2"/>
        <v>0.593</v>
      </c>
      <c r="I11" s="23">
        <v>64.5</v>
      </c>
      <c r="J11" s="24">
        <f t="shared" si="3"/>
        <v>0.296</v>
      </c>
      <c r="K11" s="31">
        <f t="shared" si="5"/>
        <v>0.44625000000000004</v>
      </c>
      <c r="L11" s="5">
        <f t="shared" si="4"/>
        <v>0.407</v>
      </c>
    </row>
    <row r="12" spans="2:12" ht="15">
      <c r="B12" s="21" t="s">
        <v>11</v>
      </c>
      <c r="C12" s="23">
        <v>77.4</v>
      </c>
      <c r="D12" s="24">
        <f t="shared" si="0"/>
        <v>0.222</v>
      </c>
      <c r="E12" s="26">
        <v>218.51</v>
      </c>
      <c r="F12" s="24">
        <f t="shared" si="1"/>
        <v>0.22299999999999998</v>
      </c>
      <c r="G12" s="26">
        <v>301.69</v>
      </c>
      <c r="H12" s="24">
        <f t="shared" si="2"/>
        <v>0.18600000000000005</v>
      </c>
      <c r="I12" s="23">
        <v>51.4</v>
      </c>
      <c r="J12" s="24">
        <f t="shared" si="3"/>
        <v>0.111</v>
      </c>
      <c r="K12" s="31">
        <f t="shared" si="5"/>
        <v>0.18725</v>
      </c>
      <c r="L12" s="5">
        <f t="shared" si="4"/>
        <v>0.111</v>
      </c>
    </row>
    <row r="13" spans="2:12" ht="15">
      <c r="B13" s="21" t="s">
        <v>12</v>
      </c>
      <c r="C13" s="23">
        <v>81.4</v>
      </c>
      <c r="D13" s="24">
        <f t="shared" si="0"/>
        <v>0.555</v>
      </c>
      <c r="E13" s="26">
        <v>106.02</v>
      </c>
      <c r="F13" s="24">
        <f t="shared" si="1"/>
        <v>0.593</v>
      </c>
      <c r="G13" s="26">
        <v>189.06</v>
      </c>
      <c r="H13" s="24">
        <f t="shared" si="2"/>
        <v>0.667</v>
      </c>
      <c r="I13" s="23">
        <v>82.3</v>
      </c>
      <c r="J13" s="24">
        <f t="shared" si="3"/>
        <v>1</v>
      </c>
      <c r="K13" s="31">
        <f t="shared" si="5"/>
        <v>0.69625</v>
      </c>
      <c r="L13" s="5">
        <f t="shared" si="4"/>
        <v>0.74</v>
      </c>
    </row>
    <row r="14" spans="2:12" ht="15">
      <c r="B14" s="21" t="s">
        <v>13</v>
      </c>
      <c r="C14" s="23">
        <v>81.5</v>
      </c>
      <c r="D14" s="24">
        <f t="shared" si="0"/>
        <v>0.666</v>
      </c>
      <c r="E14" s="26">
        <v>113.64</v>
      </c>
      <c r="F14" s="24">
        <f t="shared" si="1"/>
        <v>0.40800000000000003</v>
      </c>
      <c r="G14" s="26">
        <v>162.97</v>
      </c>
      <c r="H14" s="24">
        <f t="shared" si="2"/>
        <v>0.852</v>
      </c>
      <c r="I14" s="23">
        <v>74.4</v>
      </c>
      <c r="J14" s="24">
        <f t="shared" si="3"/>
        <v>0.814</v>
      </c>
      <c r="K14" s="31">
        <f t="shared" si="5"/>
        <v>0.6886</v>
      </c>
      <c r="L14" s="5">
        <f t="shared" si="4"/>
        <v>0.666</v>
      </c>
    </row>
    <row r="15" spans="2:12" ht="15">
      <c r="B15" s="21" t="s">
        <v>14</v>
      </c>
      <c r="C15" s="23">
        <v>83.3</v>
      </c>
      <c r="D15" s="24">
        <f t="shared" si="0"/>
        <v>1</v>
      </c>
      <c r="E15" s="26">
        <v>82.86</v>
      </c>
      <c r="F15" s="24">
        <f t="shared" si="1"/>
        <v>0.963</v>
      </c>
      <c r="G15" s="23">
        <v>151.3</v>
      </c>
      <c r="H15" s="24">
        <f t="shared" si="2"/>
        <v>0.926</v>
      </c>
      <c r="I15" s="23">
        <v>72.4</v>
      </c>
      <c r="J15" s="24">
        <f t="shared" si="3"/>
        <v>0.777</v>
      </c>
      <c r="K15" s="31">
        <f t="shared" si="5"/>
        <v>0.92205</v>
      </c>
      <c r="L15" s="5">
        <f t="shared" si="4"/>
        <v>0.962</v>
      </c>
    </row>
    <row r="16" spans="2:12" ht="15">
      <c r="B16" s="21" t="s">
        <v>15</v>
      </c>
      <c r="C16" s="23">
        <v>82.8</v>
      </c>
      <c r="D16" s="24">
        <f t="shared" si="0"/>
        <v>0.888</v>
      </c>
      <c r="E16" s="26">
        <v>72.84</v>
      </c>
      <c r="F16" s="24">
        <f t="shared" si="1"/>
        <v>1</v>
      </c>
      <c r="G16" s="26">
        <v>174.14</v>
      </c>
      <c r="H16" s="24">
        <f t="shared" si="2"/>
        <v>0.741</v>
      </c>
      <c r="I16" s="23">
        <v>67.8</v>
      </c>
      <c r="J16" s="24">
        <f t="shared" si="3"/>
        <v>0.481</v>
      </c>
      <c r="K16" s="31">
        <f t="shared" si="5"/>
        <v>0.7792499999999999</v>
      </c>
      <c r="L16" s="5">
        <f t="shared" si="4"/>
        <v>0.814</v>
      </c>
    </row>
    <row r="17" spans="2:12" ht="15">
      <c r="B17" s="21" t="s">
        <v>16</v>
      </c>
      <c r="C17" s="23">
        <v>77.9</v>
      </c>
      <c r="D17" s="24">
        <f t="shared" si="0"/>
        <v>0.296</v>
      </c>
      <c r="E17" s="23">
        <v>187.3</v>
      </c>
      <c r="F17" s="24">
        <f t="shared" si="1"/>
        <v>0.26</v>
      </c>
      <c r="G17" s="26">
        <v>295.21</v>
      </c>
      <c r="H17" s="24">
        <f t="shared" si="2"/>
        <v>0.22299999999999998</v>
      </c>
      <c r="I17" s="23">
        <v>58.1</v>
      </c>
      <c r="J17" s="24">
        <f t="shared" si="3"/>
        <v>0.222</v>
      </c>
      <c r="K17" s="31">
        <f t="shared" si="5"/>
        <v>0.2557</v>
      </c>
      <c r="L17" s="5">
        <f t="shared" si="4"/>
        <v>0.259</v>
      </c>
    </row>
    <row r="18" spans="2:12" ht="15">
      <c r="B18" s="21" t="s">
        <v>17</v>
      </c>
      <c r="C18" s="23">
        <v>83.2</v>
      </c>
      <c r="D18" s="24">
        <f t="shared" si="0"/>
        <v>0.962</v>
      </c>
      <c r="E18" s="26">
        <v>85.03</v>
      </c>
      <c r="F18" s="24">
        <f t="shared" si="1"/>
        <v>0.889</v>
      </c>
      <c r="G18" s="26">
        <v>143.48</v>
      </c>
      <c r="H18" s="24">
        <f t="shared" si="2"/>
        <v>1</v>
      </c>
      <c r="I18" s="23">
        <v>65.6</v>
      </c>
      <c r="J18" s="24">
        <f t="shared" si="3"/>
        <v>0.407</v>
      </c>
      <c r="K18" s="31">
        <f t="shared" si="5"/>
        <v>0.8162499999999999</v>
      </c>
      <c r="L18" s="5">
        <f t="shared" si="4"/>
        <v>0.888</v>
      </c>
    </row>
    <row r="19" spans="2:12" ht="15">
      <c r="B19" s="21" t="s">
        <v>18</v>
      </c>
      <c r="C19" s="23">
        <v>82.8</v>
      </c>
      <c r="D19" s="24">
        <f t="shared" si="0"/>
        <v>0.888</v>
      </c>
      <c r="E19" s="23">
        <v>83.3</v>
      </c>
      <c r="F19" s="24">
        <f t="shared" si="1"/>
        <v>0.926</v>
      </c>
      <c r="G19" s="26">
        <v>145.39</v>
      </c>
      <c r="H19" s="24">
        <f t="shared" si="2"/>
        <v>0.963</v>
      </c>
      <c r="I19" s="23">
        <v>80.1</v>
      </c>
      <c r="J19" s="24">
        <f t="shared" si="3"/>
        <v>0.962</v>
      </c>
      <c r="K19" s="31">
        <f t="shared" si="5"/>
        <v>0.9291</v>
      </c>
      <c r="L19" s="5">
        <f t="shared" si="4"/>
        <v>1</v>
      </c>
    </row>
    <row r="20" spans="2:12" ht="15">
      <c r="B20" s="21" t="s">
        <v>19</v>
      </c>
      <c r="C20" s="23">
        <v>74.5</v>
      </c>
      <c r="D20" s="24">
        <f t="shared" si="0"/>
        <v>0</v>
      </c>
      <c r="E20" s="26">
        <v>320.43</v>
      </c>
      <c r="F20" s="24">
        <f t="shared" si="1"/>
        <v>0</v>
      </c>
      <c r="G20" s="26">
        <v>407.14</v>
      </c>
      <c r="H20" s="24">
        <f t="shared" si="2"/>
        <v>0.038000000000000034</v>
      </c>
      <c r="I20" s="23">
        <v>46.2</v>
      </c>
      <c r="J20" s="24">
        <f t="shared" si="3"/>
        <v>0.037</v>
      </c>
      <c r="K20" s="31">
        <f t="shared" si="5"/>
        <v>0.016850000000000007</v>
      </c>
      <c r="L20" s="5">
        <f t="shared" si="4"/>
        <v>0</v>
      </c>
    </row>
    <row r="21" spans="2:12" ht="15">
      <c r="B21" s="21" t="s">
        <v>20</v>
      </c>
      <c r="C21" s="23">
        <v>74.7</v>
      </c>
      <c r="D21" s="24">
        <f t="shared" si="0"/>
        <v>0.074</v>
      </c>
      <c r="E21" s="26">
        <v>297.74</v>
      </c>
      <c r="F21" s="24">
        <f t="shared" si="1"/>
        <v>0.038000000000000034</v>
      </c>
      <c r="G21" s="26">
        <v>431.31</v>
      </c>
      <c r="H21" s="24">
        <f t="shared" si="2"/>
        <v>0</v>
      </c>
      <c r="I21" s="23">
        <v>42.6</v>
      </c>
      <c r="J21" s="24">
        <f t="shared" si="3"/>
        <v>0</v>
      </c>
      <c r="K21" s="31">
        <f t="shared" si="5"/>
        <v>0.0335</v>
      </c>
      <c r="L21" s="5">
        <f t="shared" si="4"/>
        <v>0.037</v>
      </c>
    </row>
    <row r="22" spans="2:12" ht="15">
      <c r="B22" s="21" t="s">
        <v>21</v>
      </c>
      <c r="C22" s="23">
        <v>82.3</v>
      </c>
      <c r="D22" s="24">
        <f t="shared" si="0"/>
        <v>0.814</v>
      </c>
      <c r="E22" s="23">
        <v>102.7</v>
      </c>
      <c r="F22" s="24">
        <f t="shared" si="1"/>
        <v>0.667</v>
      </c>
      <c r="G22" s="26">
        <v>200.79</v>
      </c>
      <c r="H22" s="24">
        <f t="shared" si="2"/>
        <v>0.556</v>
      </c>
      <c r="I22" s="23">
        <v>70.4</v>
      </c>
      <c r="J22" s="24">
        <f t="shared" si="3"/>
        <v>0.666</v>
      </c>
      <c r="K22" s="31">
        <f t="shared" si="5"/>
        <v>0.6960000000000001</v>
      </c>
      <c r="L22" s="5">
        <f t="shared" si="4"/>
        <v>0.703</v>
      </c>
    </row>
    <row r="23" spans="2:12" ht="15">
      <c r="B23" s="21" t="s">
        <v>22</v>
      </c>
      <c r="C23" s="23">
        <v>76</v>
      </c>
      <c r="D23" s="24">
        <f t="shared" si="0"/>
        <v>0.148</v>
      </c>
      <c r="E23" s="26">
        <v>244.98</v>
      </c>
      <c r="F23" s="24">
        <f t="shared" si="1"/>
        <v>0.14900000000000002</v>
      </c>
      <c r="G23" s="26">
        <v>384.91</v>
      </c>
      <c r="H23" s="24">
        <f t="shared" si="2"/>
        <v>0.07499999999999996</v>
      </c>
      <c r="I23" s="23">
        <v>56.3</v>
      </c>
      <c r="J23" s="24">
        <f t="shared" si="3"/>
        <v>0.148</v>
      </c>
      <c r="K23" s="31">
        <f t="shared" si="5"/>
        <v>0.1336</v>
      </c>
      <c r="L23" s="5">
        <f t="shared" si="4"/>
        <v>0.074</v>
      </c>
    </row>
    <row r="24" spans="2:12" ht="15">
      <c r="B24" s="21" t="s">
        <v>2</v>
      </c>
      <c r="C24" s="23">
        <v>82.1</v>
      </c>
      <c r="D24" s="24">
        <f t="shared" si="0"/>
        <v>0.777</v>
      </c>
      <c r="E24" s="26">
        <v>113.54</v>
      </c>
      <c r="F24" s="24">
        <f t="shared" si="1"/>
        <v>0.44499999999999995</v>
      </c>
      <c r="G24" s="26">
        <v>160.57</v>
      </c>
      <c r="H24" s="24">
        <f t="shared" si="2"/>
        <v>0.889</v>
      </c>
      <c r="I24" s="23">
        <v>70.8</v>
      </c>
      <c r="J24" s="24">
        <f t="shared" si="3"/>
        <v>0.703</v>
      </c>
      <c r="K24" s="31">
        <f t="shared" si="5"/>
        <v>0.7145</v>
      </c>
      <c r="L24" s="5">
        <f t="shared" si="4"/>
        <v>0.777</v>
      </c>
    </row>
    <row r="25" spans="2:12" ht="15">
      <c r="B25" s="21" t="s">
        <v>23</v>
      </c>
      <c r="C25" s="23">
        <v>81.8</v>
      </c>
      <c r="D25" s="24">
        <f t="shared" si="0"/>
        <v>0.74</v>
      </c>
      <c r="E25" s="26">
        <v>86.48</v>
      </c>
      <c r="F25" s="24">
        <f t="shared" si="1"/>
        <v>0.852</v>
      </c>
      <c r="G25" s="26">
        <v>174.49</v>
      </c>
      <c r="H25" s="24">
        <f t="shared" si="2"/>
        <v>0.704</v>
      </c>
      <c r="I25" s="23">
        <v>76.2</v>
      </c>
      <c r="J25" s="24">
        <f t="shared" si="3"/>
        <v>0.888</v>
      </c>
      <c r="K25" s="31">
        <f t="shared" si="5"/>
        <v>0.7922</v>
      </c>
      <c r="L25" s="5">
        <f t="shared" si="4"/>
        <v>0.851</v>
      </c>
    </row>
    <row r="26" spans="2:12" ht="15">
      <c r="B26" s="21" t="s">
        <v>24</v>
      </c>
      <c r="C26" s="23">
        <v>81.6</v>
      </c>
      <c r="D26" s="24">
        <f t="shared" si="0"/>
        <v>0.703</v>
      </c>
      <c r="E26" s="26">
        <v>101.26</v>
      </c>
      <c r="F26" s="24">
        <f t="shared" si="1"/>
        <v>0.704</v>
      </c>
      <c r="G26" s="26">
        <v>205.87</v>
      </c>
      <c r="H26" s="24">
        <f t="shared" si="2"/>
        <v>0.482</v>
      </c>
      <c r="I26" s="23">
        <v>69.8</v>
      </c>
      <c r="J26" s="24">
        <f t="shared" si="3"/>
        <v>0.518</v>
      </c>
      <c r="K26" s="31">
        <f t="shared" si="5"/>
        <v>0.6127499999999999</v>
      </c>
      <c r="L26" s="5">
        <f t="shared" si="4"/>
        <v>0.592</v>
      </c>
    </row>
    <row r="27" spans="2:12" ht="15">
      <c r="B27" s="21" t="s">
        <v>25</v>
      </c>
      <c r="C27" s="23">
        <v>77.8</v>
      </c>
      <c r="D27" s="24">
        <f t="shared" si="0"/>
        <v>0.259</v>
      </c>
      <c r="E27" s="26">
        <v>166.82</v>
      </c>
      <c r="F27" s="24">
        <f t="shared" si="1"/>
        <v>0.33399999999999996</v>
      </c>
      <c r="G27" s="26">
        <v>270.07</v>
      </c>
      <c r="H27" s="24">
        <f t="shared" si="2"/>
        <v>0.29700000000000004</v>
      </c>
      <c r="I27" s="23">
        <v>57.8</v>
      </c>
      <c r="J27" s="24">
        <f t="shared" si="3"/>
        <v>0.185</v>
      </c>
      <c r="K27" s="31">
        <f t="shared" si="5"/>
        <v>0.2631</v>
      </c>
      <c r="L27" s="5">
        <f t="shared" si="4"/>
        <v>0.296</v>
      </c>
    </row>
    <row r="28" spans="2:12" ht="15">
      <c r="B28" s="21" t="s">
        <v>26</v>
      </c>
      <c r="C28" s="23">
        <v>81.3</v>
      </c>
      <c r="D28" s="24">
        <f t="shared" si="0"/>
        <v>0.481</v>
      </c>
      <c r="E28" s="26">
        <v>103.48</v>
      </c>
      <c r="F28" s="24">
        <f t="shared" si="1"/>
        <v>0.63</v>
      </c>
      <c r="G28" s="26">
        <v>168.18</v>
      </c>
      <c r="H28" s="24">
        <f t="shared" si="2"/>
        <v>0.778</v>
      </c>
      <c r="I28" s="23">
        <v>46.4</v>
      </c>
      <c r="J28" s="24">
        <f t="shared" si="3"/>
        <v>0.074</v>
      </c>
      <c r="K28" s="31">
        <f t="shared" si="5"/>
        <v>0.46845000000000003</v>
      </c>
      <c r="L28" s="5">
        <f t="shared" si="4"/>
        <v>0.444</v>
      </c>
    </row>
    <row r="29" spans="2:12" ht="15">
      <c r="B29" s="21" t="s">
        <v>27</v>
      </c>
      <c r="C29" s="23">
        <v>75</v>
      </c>
      <c r="D29" s="24">
        <f t="shared" si="0"/>
        <v>0.111</v>
      </c>
      <c r="E29" s="26">
        <v>295.85</v>
      </c>
      <c r="F29" s="24">
        <f t="shared" si="1"/>
        <v>0.07499999999999996</v>
      </c>
      <c r="G29" s="26">
        <v>331.62</v>
      </c>
      <c r="H29" s="24">
        <f t="shared" si="2"/>
        <v>0.14900000000000002</v>
      </c>
      <c r="I29" s="23">
        <v>69.9</v>
      </c>
      <c r="J29" s="24">
        <f t="shared" si="3"/>
        <v>0.629</v>
      </c>
      <c r="K29" s="31">
        <f t="shared" si="5"/>
        <v>0.2409</v>
      </c>
      <c r="L29" s="5">
        <f t="shared" si="4"/>
        <v>0.222</v>
      </c>
    </row>
    <row r="30" spans="2:12" ht="15">
      <c r="B30" s="21" t="s">
        <v>28</v>
      </c>
      <c r="C30" s="23">
        <v>81.2</v>
      </c>
      <c r="D30" s="24">
        <f t="shared" si="0"/>
        <v>0.407</v>
      </c>
      <c r="E30" s="26">
        <v>118.24</v>
      </c>
      <c r="F30" s="24">
        <f t="shared" si="1"/>
        <v>0.371</v>
      </c>
      <c r="G30" s="23">
        <v>252.7</v>
      </c>
      <c r="H30" s="24">
        <f t="shared" si="2"/>
        <v>0.33399999999999996</v>
      </c>
      <c r="I30" s="23">
        <v>64.8</v>
      </c>
      <c r="J30" s="24">
        <f t="shared" si="3"/>
        <v>0.333</v>
      </c>
      <c r="K30" s="31">
        <f t="shared" si="5"/>
        <v>0.36669999999999997</v>
      </c>
      <c r="L30" s="5">
        <f t="shared" si="4"/>
        <v>0.37</v>
      </c>
    </row>
    <row r="31" spans="2:12" ht="15">
      <c r="B31" s="21" t="s">
        <v>29</v>
      </c>
      <c r="C31" s="23">
        <v>77</v>
      </c>
      <c r="D31" s="24">
        <f t="shared" si="0"/>
        <v>0.185</v>
      </c>
      <c r="E31" s="26">
        <v>237.34</v>
      </c>
      <c r="F31" s="24">
        <f t="shared" si="1"/>
        <v>0.18600000000000005</v>
      </c>
      <c r="G31" s="26">
        <v>339.46</v>
      </c>
      <c r="H31" s="24">
        <f t="shared" si="2"/>
        <v>0.11199999999999999</v>
      </c>
      <c r="I31" s="23">
        <v>65.9</v>
      </c>
      <c r="J31" s="24">
        <f t="shared" si="3"/>
        <v>0.444</v>
      </c>
      <c r="K31" s="31">
        <f t="shared" si="5"/>
        <v>0.23535</v>
      </c>
      <c r="L31" s="5">
        <f t="shared" si="4"/>
        <v>0.185</v>
      </c>
    </row>
    <row r="32" spans="2:12" ht="15">
      <c r="B32" s="21" t="s">
        <v>30</v>
      </c>
      <c r="C32" s="23">
        <v>81.3</v>
      </c>
      <c r="D32" s="24">
        <f t="shared" si="0"/>
        <v>0.481</v>
      </c>
      <c r="E32" s="26">
        <v>107.03</v>
      </c>
      <c r="F32" s="24">
        <f t="shared" si="1"/>
        <v>0.519</v>
      </c>
      <c r="G32" s="26">
        <v>217.37</v>
      </c>
      <c r="H32" s="24">
        <f t="shared" si="2"/>
        <v>0.40800000000000003</v>
      </c>
      <c r="I32" s="23">
        <v>69.8</v>
      </c>
      <c r="J32" s="24">
        <f t="shared" si="3"/>
        <v>0.518</v>
      </c>
      <c r="K32" s="31">
        <f t="shared" si="5"/>
        <v>0.48325</v>
      </c>
      <c r="L32" s="5">
        <f t="shared" si="4"/>
        <v>0.481</v>
      </c>
    </row>
    <row r="33" spans="2:12" ht="15">
      <c r="B33" s="21" t="s">
        <v>31</v>
      </c>
      <c r="C33" s="23">
        <v>82.3</v>
      </c>
      <c r="D33" s="24">
        <f t="shared" si="0"/>
        <v>0.814</v>
      </c>
      <c r="E33" s="26">
        <v>92.58</v>
      </c>
      <c r="F33" s="24">
        <f t="shared" si="1"/>
        <v>0.815</v>
      </c>
      <c r="G33" s="26">
        <v>167.17</v>
      </c>
      <c r="H33" s="24">
        <f t="shared" si="2"/>
        <v>0.815</v>
      </c>
      <c r="I33" s="23">
        <v>79.7</v>
      </c>
      <c r="J33" s="24">
        <f t="shared" si="3"/>
        <v>0.925</v>
      </c>
      <c r="K33" s="31">
        <f t="shared" si="5"/>
        <v>0.84215</v>
      </c>
      <c r="L33" s="5">
        <f t="shared" si="4"/>
        <v>0.925</v>
      </c>
    </row>
    <row r="34" spans="2:12" ht="15">
      <c r="B34" s="21" t="s">
        <v>32</v>
      </c>
      <c r="C34" s="23">
        <v>81.4</v>
      </c>
      <c r="D34" s="24">
        <f t="shared" si="0"/>
        <v>0.555</v>
      </c>
      <c r="E34" s="26">
        <v>108.08</v>
      </c>
      <c r="F34" s="24">
        <f t="shared" si="1"/>
        <v>0.482</v>
      </c>
      <c r="G34" s="26">
        <v>195.43</v>
      </c>
      <c r="H34" s="24">
        <f t="shared" si="2"/>
        <v>0.63</v>
      </c>
      <c r="I34" s="23">
        <v>69.8</v>
      </c>
      <c r="J34" s="24">
        <f t="shared" si="3"/>
        <v>0.518</v>
      </c>
      <c r="K34" s="31">
        <f t="shared" si="5"/>
        <v>0.54615</v>
      </c>
      <c r="L34" s="5">
        <f t="shared" si="4"/>
        <v>0.518</v>
      </c>
    </row>
    <row r="35" spans="1:12" s="2" customFormat="1" ht="120">
      <c r="A35" s="41"/>
      <c r="B35" s="17" t="s">
        <v>38</v>
      </c>
      <c r="C35" s="35"/>
      <c r="D35" s="36"/>
      <c r="E35" s="35"/>
      <c r="F35" s="36"/>
      <c r="G35" s="35"/>
      <c r="H35" s="36"/>
      <c r="I35" s="35"/>
      <c r="J35" s="37"/>
      <c r="K35" s="32"/>
      <c r="L35" s="4"/>
    </row>
    <row r="36" spans="1:12" s="2" customFormat="1" ht="90">
      <c r="A36" s="41"/>
      <c r="B36" s="18" t="s">
        <v>39</v>
      </c>
      <c r="C36" s="25" t="s">
        <v>37</v>
      </c>
      <c r="D36" s="34"/>
      <c r="E36" s="25"/>
      <c r="F36" s="34"/>
      <c r="G36" s="25"/>
      <c r="H36" s="34"/>
      <c r="I36" s="25"/>
      <c r="J36" s="34"/>
      <c r="K36" s="33"/>
      <c r="L36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headerFooter>
    <oddHeader>&amp;C 3.pielikums. Forma komplekso rādītāju aprēķināšanai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 Hermanis</dc:creator>
  <cp:keywords/>
  <dc:description/>
  <cp:lastModifiedBy>Jānis Hermanis</cp:lastModifiedBy>
  <cp:lastPrinted>2017-04-20T13:01:37Z</cp:lastPrinted>
  <dcterms:created xsi:type="dcterms:W3CDTF">2017-03-10T09:21:57Z</dcterms:created>
  <dcterms:modified xsi:type="dcterms:W3CDTF">2017-08-22T07:40:31Z</dcterms:modified>
  <cp:category/>
  <cp:version/>
  <cp:contentType/>
  <cp:contentStatus/>
</cp:coreProperties>
</file>